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definedNames/>
  <calcPr fullCalcOnLoad="1"/>
</workbook>
</file>

<file path=xl/sharedStrings.xml><?xml version="1.0" encoding="utf-8"?>
<sst xmlns="http://schemas.openxmlformats.org/spreadsheetml/2006/main" count="842" uniqueCount="335">
  <si>
    <t>Новомышастовского сельского поселения</t>
  </si>
  <si>
    <t xml:space="preserve">Начальник финансового отдела </t>
  </si>
  <si>
    <t>к  решению Совета</t>
  </si>
  <si>
    <t>Новомышастовского</t>
  </si>
  <si>
    <t>сельского поселения</t>
  </si>
  <si>
    <t>Красноармейского района</t>
  </si>
  <si>
    <t>Наименование</t>
  </si>
  <si>
    <t>Общегосударственные вопросы</t>
  </si>
  <si>
    <t>главный бухгалтер                                                              Л. А. Фоменко</t>
  </si>
  <si>
    <t>ЦСР</t>
  </si>
  <si>
    <t>ВСЕГО</t>
  </si>
  <si>
    <t>Обеспечение деятельности высшего должностного лица  органов местного самоуправления</t>
  </si>
  <si>
    <t>Высшее должностное лицо Новомышастовского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</si>
  <si>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</si>
  <si>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</si>
  <si>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Новомышастовского сельского поселения Красноармейского района</t>
  </si>
  <si>
    <t>Обеспечение функционирования администрации Новомышастовского сельского поселения Красноармейского района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</si>
  <si>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</si>
  <si>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</si>
  <si>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Председатель контрольно-счетной палаты муниципального образования</t>
  </si>
  <si>
    <t>Межбюджетные трансферты</t>
  </si>
  <si>
    <t>Контрольно-счетная палата муниципального образования Красноармейский район</t>
  </si>
  <si>
    <t>Другие не программные направления деятельности органов местного самоуправления</t>
  </si>
  <si>
    <t>Закупки товаров, работ и услуг для муниципальных нужд</t>
  </si>
  <si>
    <t>Иные бюджетные ассигнования</t>
  </si>
  <si>
    <t>Переданные государственные полномочия Краснодарского края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</si>
  <si>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</si>
  <si>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</si>
  <si>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Закупки товаров, работ и услуг для казенных нужд</t>
  </si>
  <si>
    <t>Социальное обеспечение и иные выплаты населению</t>
  </si>
  <si>
    <t>Организация занятости населения в Новомышастовском сельском поселении Красноармейского района</t>
  </si>
  <si>
    <t>Подпрограмма. Поддержка общественных некоммерческих организаций и содействие развитию гражданского общества Новомышастовского сельского поселения Красноармейского района</t>
  </si>
  <si>
    <t>Приложение № 7</t>
  </si>
  <si>
    <t>Ведомственная структура расходов бюджета</t>
  </si>
  <si>
    <t xml:space="preserve"> Новомышастовского сельского поселения Красноармейского района</t>
  </si>
  <si>
    <t>Вед</t>
  </si>
  <si>
    <t>РЗ</t>
  </si>
  <si>
    <t>ПР</t>
  </si>
  <si>
    <t>групВР</t>
  </si>
  <si>
    <t>Сумма (тыс.руб)</t>
  </si>
  <si>
    <t>Администрация Новомышастовского сельского поселения Красноармейского района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</si>
  <si>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</si>
  <si>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</si>
  <si>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</si>
  <si>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РФ, высших  исполнительных органов государственной власти субъектов Российской Федерации, местных  администраций</t>
  </si>
  <si>
    <t>04</t>
  </si>
  <si>
    <t>06</t>
  </si>
  <si>
    <t>Обеспечение деятельности контрольно-счетной палаты муниципального образования Красноармейского района</t>
  </si>
  <si>
    <t>Обеспечение проведения выборов и референдумов</t>
  </si>
  <si>
    <t>07</t>
  </si>
  <si>
    <t>Повышение правовой культуры избирателей, организации выборов, совершенствование и развитие избирательных технологий на территории Новомышастовского сельского поселения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</si>
  <si>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</si>
  <si>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</si>
  <si>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</si>
  <si>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</si>
  <si>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</si>
  <si>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</si>
  <si>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</si>
  <si>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</si>
  <si>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</si>
  <si>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</si>
  <si>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</si>
  <si>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</si>
  <si>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</si>
  <si>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</si>
  <si>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</si>
  <si>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</si>
  <si>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</si>
  <si>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</si>
  <si>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</si>
  <si>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 xml:space="preserve">Культура и кинематография                 </t>
  </si>
  <si>
    <t>08</t>
  </si>
  <si>
    <t>Культура</t>
  </si>
  <si>
    <t>Развитие библиотек</t>
  </si>
  <si>
    <t>Социальная политика</t>
  </si>
  <si>
    <t>10</t>
  </si>
  <si>
    <t>Пенсионное обеспечение</t>
  </si>
  <si>
    <t>Физическая культура и спорт</t>
  </si>
  <si>
    <t>Массовый спорт</t>
  </si>
  <si>
    <t>200</t>
  </si>
  <si>
    <t>Переданные государственные полномочия Краснодарского края бюджетам поселений</t>
  </si>
  <si>
    <t>992</t>
  </si>
  <si>
    <t>Меры социальной поддержки отдельной категории граждан</t>
  </si>
  <si>
    <t>Доплаты к пенсии муниципальным служащим</t>
  </si>
  <si>
    <t>Противодействие коррупции в Новомышастовском сельском поселении Красноармейского района</t>
  </si>
  <si>
    <t>Развитие территориального общественного самоуправления</t>
  </si>
  <si>
    <t>Информационное освещение деятельности органов местного самоуправления в решении социальных и экономических задач</t>
  </si>
  <si>
    <t>Автоматизация бюджетного процесса и развитие информационных систем в Новомышастовском сельском поселении Красноармейского района</t>
  </si>
  <si>
    <t>Обеспечение эпизоотического, ветеринарно-санитарного благополучия территории поселения</t>
  </si>
  <si>
    <t>Другие мероприятия в области коммунального хозяйства</t>
  </si>
  <si>
    <t>Повышение энергетической эффективности и энергосбережение</t>
  </si>
  <si>
    <t>Мероприятия по развитию водоснабжения и водоотведения в населенных пунктах</t>
  </si>
  <si>
    <t>Озеленение</t>
  </si>
  <si>
    <t>Организация и содержание мест захоронения</t>
  </si>
  <si>
    <t>Реализация прочих мероприятий для детей и молодежи</t>
  </si>
  <si>
    <t>54 2 1051</t>
  </si>
  <si>
    <t>Подпрограмма: Поддержка субъектов малого и среднего предпринимательства в Новомышастовском сельском поселении Красноармейского района</t>
  </si>
  <si>
    <t>Развитие систем наружного освещения населенных пунктов Новомышастовского сельского поселения Красноармейского района</t>
  </si>
  <si>
    <t>Социальное обеспечение населения</t>
  </si>
  <si>
    <t>Муниципальная программа "Развитие культуры в Новомышастовском сельском поселении Красноармейского района на 2015-2017годы"</t>
  </si>
  <si>
    <t>Подпрограмма. Организация и проведения праздников, смотров, конкурсов, фестивалей в Новомышастовском сельском поселении Красноармейского района на 2015-2017 годы</t>
  </si>
  <si>
    <t>Подпрограмма. Кадровое обеспечение сферы культуры и исскуства в муниципальных учреждениях культуры Новомышастовского сельского поселения Красноармейского района</t>
  </si>
  <si>
    <t>Организация и проведения праздников, смотров, конкурсов, фестивалей в Новомышастовском сельском поселении Красноармейского района на 2015-2017 годы</t>
  </si>
  <si>
    <t>Муниципальная программа "Управление имуществом Новомышастовского сельского поселения Красноармейского района на 2015-2017 годы"</t>
  </si>
  <si>
    <t>Муниципальная программа "Обеспечение безопасности населения Новомышастовского сельского поселения Красноармейского района на 2015-2017 годы"</t>
  </si>
  <si>
    <t>Муниципальная программа "Социальная поддержка граждан Новомышастовского сельского поселения Красноармейского района на 2015-2017 годы"</t>
  </si>
  <si>
    <t>Муниципальная программа "Поддержка сельскохозяйственного производства в Новомышастовском сельском поселении Красноармейского района на 2015-2017 годы"</t>
  </si>
  <si>
    <t>Муниципальная программа "Капитальный ремонт, ремонт и содержание автомобильных дорог местного значения Новомышастовского сельского поселения Красноармейского района на 2015-2017 годы"</t>
  </si>
  <si>
    <t>Муниципальная программа:"Благоустройство населённых пунктов Новомышастовского сельского поселения Красноармейского района на 2015-2017 годы"</t>
  </si>
  <si>
    <t>Муниципальная программа "Развитие физической культуры и спорта в Новомышастовском сельском поселении Красноар-мейского района на 2015-2017 годы"</t>
  </si>
  <si>
    <t>Подпрограмма. Развитие библиотечного и музейного обслуживания населения Новомышастовского сельского поселения Красноармейского района на 2015-2017 годы"</t>
  </si>
  <si>
    <t>Подпрограмма. Обеспечение деятельности муниципальных культурно-досуговых учреждений культуры Новомышастовского сельского поселения на 2015-2017 годы"</t>
  </si>
  <si>
    <t>Мероприятия по землеустройству и землепользованию</t>
  </si>
  <si>
    <t>800</t>
  </si>
  <si>
    <t>60 1 6012</t>
  </si>
  <si>
    <t>60 2 6012</t>
  </si>
  <si>
    <t>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</si>
  <si>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Муниципальная программа "Развитие молодёжной политики в Новомышастов-ском сельском поселении Красноармейского района на 2015-2017 годы"</t>
  </si>
  <si>
    <t>Глава</t>
  </si>
  <si>
    <t>52 000 00000</t>
  </si>
  <si>
    <t>53 000 00000</t>
  </si>
  <si>
    <t>53 100 00000</t>
  </si>
  <si>
    <t>53 200 00000</t>
  </si>
  <si>
    <t>53 300 00000</t>
  </si>
  <si>
    <t>53 400 00000</t>
  </si>
  <si>
    <t>54 000 00000</t>
  </si>
  <si>
    <t>54 100 00000</t>
  </si>
  <si>
    <t>54 200 00000</t>
  </si>
  <si>
    <t>54 300 00000</t>
  </si>
  <si>
    <t>54 400 00000</t>
  </si>
  <si>
    <t>55 000 00000</t>
  </si>
  <si>
    <t>55 100 00000</t>
  </si>
  <si>
    <t>55 200 00000</t>
  </si>
  <si>
    <t>56 000 00000</t>
  </si>
  <si>
    <t>56 100 00000</t>
  </si>
  <si>
    <t>57 000 00000</t>
  </si>
  <si>
    <t>57 100 00000</t>
  </si>
  <si>
    <t>58 000 00000</t>
  </si>
  <si>
    <t>58 100 00000</t>
  </si>
  <si>
    <t>58 200 00000</t>
  </si>
  <si>
    <t>58 300 00000</t>
  </si>
  <si>
    <t>58 500 00000</t>
  </si>
  <si>
    <t>59 000 00000</t>
  </si>
  <si>
    <t>59 100 00000</t>
  </si>
  <si>
    <t>59 200 00000</t>
  </si>
  <si>
    <t>59 300 00000</t>
  </si>
  <si>
    <t>59 400 00000</t>
  </si>
  <si>
    <t>60 000 00000</t>
  </si>
  <si>
    <t>60 100 00000</t>
  </si>
  <si>
    <t>60 100 00590</t>
  </si>
  <si>
    <t>60 200 00000</t>
  </si>
  <si>
    <t>60 200 00590</t>
  </si>
  <si>
    <t>60 400 00000</t>
  </si>
  <si>
    <t>60 400 65120</t>
  </si>
  <si>
    <t>61 000 00000</t>
  </si>
  <si>
    <t>61 100 00000</t>
  </si>
  <si>
    <t>62 000 00000</t>
  </si>
  <si>
    <t>63 000 00000</t>
  </si>
  <si>
    <t>63 100 00000</t>
  </si>
  <si>
    <t>на 2016 год</t>
  </si>
  <si>
    <t>70 000 00000</t>
  </si>
  <si>
    <t>70 100 00000</t>
  </si>
  <si>
    <t>70 100 00190</t>
  </si>
  <si>
    <t>71 000 00000</t>
  </si>
  <si>
    <t>71 100 00000</t>
  </si>
  <si>
    <t>71 100 00190</t>
  </si>
  <si>
    <t>71 200 00000</t>
  </si>
  <si>
    <t>71 200 60190</t>
  </si>
  <si>
    <t>73 000 00000</t>
  </si>
  <si>
    <t>73 100 00000</t>
  </si>
  <si>
    <t>73 200 00000</t>
  </si>
  <si>
    <t>99 000 00000</t>
  </si>
  <si>
    <t>99 000 10050</t>
  </si>
  <si>
    <t>71 200 51180</t>
  </si>
  <si>
    <t>07 100 00000</t>
  </si>
  <si>
    <t>58 400 00000</t>
  </si>
  <si>
    <t>60 300 00000</t>
  </si>
  <si>
    <t>Красноармейского района                                                  А. А. Вервыкишко</t>
  </si>
  <si>
    <t>73 100 20600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</si>
  <si>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</si>
  <si>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52 100 00000</t>
  </si>
  <si>
    <t>Ремонт и содержание имущества Новомышастовского сельского поселения Красноармейского района</t>
  </si>
  <si>
    <t>Подпрограмма. Ремонт и содержание имущества Новомышастовского сельского поселения Красноармейского района на 2015-2017 годы</t>
  </si>
  <si>
    <t>52 101 10010</t>
  </si>
  <si>
    <t>52 101 00000</t>
  </si>
  <si>
    <t>Мероприятия по ремонту и содержанию имущества Новомышастовского сельского поселения Красноармейского района на 2015-2017 годы</t>
  </si>
  <si>
    <t>Муниципальная программа "Развитие местного самоуправления и гражданского общества Новомышастовского сельского поселения Красноармейского района на 2015-2017 годы"</t>
  </si>
  <si>
    <t>Мероприятия по развитию территориального общественного самоуправления</t>
  </si>
  <si>
    <t>54 101 00000</t>
  </si>
  <si>
    <t>53 101 10060</t>
  </si>
  <si>
    <t>54 201 00000</t>
  </si>
  <si>
    <t>53 201 10080</t>
  </si>
  <si>
    <t>Мероприятия по противодействию коррупции в Новомышастовском сельском поселении Красноармейского района</t>
  </si>
  <si>
    <t>Подпрограмма: Развитие территориального общественного самоуправления в Новомышастовском сельском поселении Красноармейского района на 2015-2017 годы</t>
  </si>
  <si>
    <t>Подпрограмма: Противодействие коррупции в Новомышастовском сельском поселении Красноармейского района на 2015-2017 годы</t>
  </si>
  <si>
    <t>Подпрограмма: Информационное освещение деятельности органов местного самоуправления в решении социальных и экономических задач в Новомышастовском сельском поселении Красноармейского района на 2015-2017 годы</t>
  </si>
  <si>
    <t>54 301 00000</t>
  </si>
  <si>
    <t>53 301 10200</t>
  </si>
  <si>
    <t>Подпрограмма: Автоматизация бюджетного процесса и развитие информационных систем в Новомышастовском сельском поселении Красноармейского района на 2015-2017 годы</t>
  </si>
  <si>
    <t>54 401 00000</t>
  </si>
  <si>
    <t>53 401 10030</t>
  </si>
  <si>
    <t>Подпрограмма. Поддержка общественных некоммерческих организаций и содействие развитию гражданского общества Новомышастовского сельского поселения Красноармейского района на 2015-2017 годы</t>
  </si>
  <si>
    <t>61 101 10550</t>
  </si>
  <si>
    <t>61 101 00000</t>
  </si>
  <si>
    <t>Предупреждение и ликвидация чрезвычайных ситуаций, стихийных бедствий и их последствий</t>
  </si>
  <si>
    <t>54 101 10110</t>
  </si>
  <si>
    <t>Пожарная безопасность</t>
  </si>
  <si>
    <t>55 201 00000</t>
  </si>
  <si>
    <t>54 201 10510</t>
  </si>
  <si>
    <t>Укрепление правопорядка, профилактика правонарушений, профилактика терроризма и экстремизма</t>
  </si>
  <si>
    <t>54 301 10120</t>
  </si>
  <si>
    <t>Подпрограмма. Укрепление правопорядка, профилактика правонарушений, профилактика терроризма и экстремизма в Новомышастовском сельском поселении Красноармейского района на 2015-2017 года</t>
  </si>
  <si>
    <t>Подпрограмма. Противодействие незаконному потреблению наркотиков и обороту наркотических средств в Новомышастовском сельском поселении Красноармейского района на 2015-2017 года</t>
  </si>
  <si>
    <t>54 401 10070</t>
  </si>
  <si>
    <t>Противодействие незаконному потреблению наркотиков и обороту наркотических средств</t>
  </si>
  <si>
    <t>13</t>
  </si>
  <si>
    <t>62 100 00000</t>
  </si>
  <si>
    <t>61 200 00000</t>
  </si>
  <si>
    <t>Подпрограмма: Организация занятости населения в Новомышастовском сельском поселении Красноармейского района на 2015-2017 года</t>
  </si>
  <si>
    <t>62 200 00000</t>
  </si>
  <si>
    <t>61 201 00000</t>
  </si>
  <si>
    <t>61 201 10350</t>
  </si>
  <si>
    <t>55 101 10520</t>
  </si>
  <si>
    <t>Подпрограмма: Обеспечение эпизоотического, ветеринарно-санитарного благополучия территории Новомышастовского сельского  поселения Красноармейского района на 2015-2017 годы</t>
  </si>
  <si>
    <t>Поддержка субъектов малого и среднего предпринимательства</t>
  </si>
  <si>
    <t>55 201 10370</t>
  </si>
  <si>
    <t>Содержание и ремонт дорог общего пользования(за исключением автомобильных дорог федерального значения)</t>
  </si>
  <si>
    <t>56 101 00000</t>
  </si>
  <si>
    <t>56 101 10130</t>
  </si>
  <si>
    <t>57 101 10440</t>
  </si>
  <si>
    <t>57 101 00000</t>
  </si>
  <si>
    <t>Организация землеустройства и землепользования</t>
  </si>
  <si>
    <t>Подпрограмма. Развитие объектов теплоэнергетики и газификации на территории Новомышастовского сельского поселения Красноармейского района на 2015-2017 года</t>
  </si>
  <si>
    <t>Развитие объектов теплоэнергетики и газификации</t>
  </si>
  <si>
    <t>59 101 00000</t>
  </si>
  <si>
    <t>59 101 10470</t>
  </si>
  <si>
    <t>59 201 00000</t>
  </si>
  <si>
    <t>59 201 10480</t>
  </si>
  <si>
    <t>Развитие водоснабжения и водоотведения в населенных пунктах</t>
  </si>
  <si>
    <t>59 301 10500</t>
  </si>
  <si>
    <t>Мероприятия в области коммунального хозяйства</t>
  </si>
  <si>
    <t>59 401 00000</t>
  </si>
  <si>
    <t>59 401 10510</t>
  </si>
  <si>
    <t>Подпрограмма. Развитие систем наружного освещения населенных пунктов Новомышастовского сельского поселения Красноармейского района на 2015-2017 годы</t>
  </si>
  <si>
    <t>Подпрограмма. Озеленение населенных пунктов Новомышастовского сельского поселения Красноармейского района на 2015-2017 годы</t>
  </si>
  <si>
    <t>Подпрограмма. Организация и содержание мест захоронения в Новомышастовском сельском поселении Красноармейского района на 2015-2017 годы</t>
  </si>
  <si>
    <t>Подпрограмма. Обращение с твердыми бытовыми отходами на территории Новомышастовского сельского поселения Красноармейского района на 2015-2017 годы</t>
  </si>
  <si>
    <t>Подпрограмма. Другие мероприятия по благоустройству Новомышастовского сельского поселения Красноармейского района на 2015-2017 годы</t>
  </si>
  <si>
    <t>58 101 00000</t>
  </si>
  <si>
    <t>58 101 10630</t>
  </si>
  <si>
    <t>58 201 00000</t>
  </si>
  <si>
    <t>58 201 10640</t>
  </si>
  <si>
    <t>58 301 00000</t>
  </si>
  <si>
    <t>58 301 10650</t>
  </si>
  <si>
    <t>58 401 00000</t>
  </si>
  <si>
    <t>58 401 10660</t>
  </si>
  <si>
    <t>Обращение с твердыми бытовыми отходами на территории Новомышастовского сельского поселения</t>
  </si>
  <si>
    <t>Другие мероприятия по благоустройству Новомышастовского сельского поселения</t>
  </si>
  <si>
    <t>58 501 00000</t>
  </si>
  <si>
    <t>58 501 10670</t>
  </si>
  <si>
    <t>63 101 00000</t>
  </si>
  <si>
    <t>63 101 10280</t>
  </si>
  <si>
    <t>Подпрограмма. Организация занятости детей и молодёжи в Новомышастовском сельском поселении Красноармейского района на 2015-2017 года</t>
  </si>
  <si>
    <t>Организация занятости детей и молодёжи в Новомышастовском сельском поселении</t>
  </si>
  <si>
    <t>63 201 10350</t>
  </si>
  <si>
    <t>Мероприятия по организации и проведению праздников, смотров, конкурсов, фестивалей в Новомышастовском сельском поселении</t>
  </si>
  <si>
    <t>60 301 00000</t>
  </si>
  <si>
    <t>60 301 10090</t>
  </si>
  <si>
    <t>Подпрограмма. Меры социальной поддержки отдельной категории граждан Новомышастовского сельского поселения Красноармейского района на 2015-2017 годы"</t>
  </si>
  <si>
    <t>61 300 00000</t>
  </si>
  <si>
    <t>61 300 10390</t>
  </si>
  <si>
    <t>61 300 10560</t>
  </si>
  <si>
    <t>62 101 10310</t>
  </si>
  <si>
    <t>62 101 00000</t>
  </si>
  <si>
    <t>Подпрограмма. Развитие спортивных сооружений и укрепление материально-технической базы массового спорта в Новомышастовском сельском поселении Красноармейского района на 2015-2017 годы"</t>
  </si>
  <si>
    <t>Развитие спортивных сооружений и укрепление материально-технической базы массового спорта</t>
  </si>
  <si>
    <t>62 201 00000</t>
  </si>
  <si>
    <t>62 201 10320</t>
  </si>
  <si>
    <t>52 200 10020</t>
  </si>
  <si>
    <t>52 201 10020</t>
  </si>
  <si>
    <t>53 101 00000</t>
  </si>
  <si>
    <t>53 201 00000</t>
  </si>
  <si>
    <t>53 301 00000</t>
  </si>
  <si>
    <t>53 401 00000</t>
  </si>
  <si>
    <t>63 200 00000</t>
  </si>
  <si>
    <t>63 201 00000</t>
  </si>
  <si>
    <t>Подпрограмма. Организация отдыха и оздоровления детей и молодёжи в Новомышастовском сельском поселении Красноармейского района на 2015-2017 годы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</si>
  <si>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муници-пального района по организации внешнего муниципального финансового контроля</t>
  </si>
  <si>
    <t>Кадровое обеспечение сферы культуры и искусства в муниципальных учреждениях культуры Новомышастовского сельского поселения Красноармейского района</t>
  </si>
  <si>
    <t>Расходы на обеспечение деятельности (оказания услуг) муниципальных культурно-досуговых учреждений культуры Новомышастовского сельского поселения</t>
  </si>
  <si>
    <t>Меры социальной поддержки отдельной категории граждан, публичные нормативные обязательства</t>
  </si>
  <si>
    <t>73 200 20600</t>
  </si>
  <si>
    <t>07 100 20500</t>
  </si>
  <si>
    <t>Мероприятия по информационному освещению деятельности органов местного самоуправления в решении социальных и экономических задач</t>
  </si>
  <si>
    <t>Мероприятия по автоматизации бюджетного процесса и развитие информационных систем в Новомышастовском сельском поселении Красноармейского района</t>
  </si>
  <si>
    <t>Мероприятия по предупреждению и ликвидации чрезвычайных ситуаций, стихийных бедствий и их последствий</t>
  </si>
  <si>
    <t>Мероприятия по пожарной безопасности в Новомышастовском сельском поселении Красноармейского района</t>
  </si>
  <si>
    <t>Мероприятия по укреплению правопорядка, профилактике правонарушений, профилактике терроризма и экстремизма в Новомышастовском сельском поселении</t>
  </si>
  <si>
    <t>Мероприятия по противодействию незаконного потребления наркотиков и обороту наркотических средств</t>
  </si>
  <si>
    <t>Мероприятия по обеспечению эпизоотического, ветеринарно-санитарного благополучия территории поселения</t>
  </si>
  <si>
    <t>Мероприятия по поддержке субъектов малого и среднего предпринимательства в Новомышастовском сельском поселении Красноармейского района</t>
  </si>
  <si>
    <t>Мероприятия по содержанию и ремонту дорог общего пользования(за исключением автомобильных дорог федерального значения)</t>
  </si>
  <si>
    <t>Мероприятия по развитию систем наружного освещения населенных пунктов Новомышастовского сельского поселения Красноармейского района</t>
  </si>
  <si>
    <t xml:space="preserve">Мероприятия по озеленению населенных пунктов </t>
  </si>
  <si>
    <t>Мероприятия по организации и содержанию мест захоронения в Новомышастовском сельском поселении</t>
  </si>
  <si>
    <t>Мероприятия по обращению с твердыми бытовыми отходами на территории сельского поселения</t>
  </si>
  <si>
    <t>Мероприятия по развитию объектов теплоэнергетики и газификации</t>
  </si>
  <si>
    <t>Мероприятия по повышению энергетической эффективности и энергосбережение</t>
  </si>
  <si>
    <t>Мероприятия по организации занятости населения</t>
  </si>
  <si>
    <t>Мероприятия по развитию спортивных сооружений и укрепление материально-технической базы массового спорта в Новомышастовском сельском поселении Красноармейского района</t>
  </si>
  <si>
    <t>Мероприятия по организации отдыха и оздоровления детей и молодёжи</t>
  </si>
  <si>
    <t>Мероприятия по организации занятости детей и молодёжи</t>
  </si>
  <si>
    <t>Мероприятия по оценке недвижимости, признания прав и регулирование отношений по государственной и муниципальной собственности</t>
  </si>
  <si>
    <t>Мероприятия по поддержке общественных некоммерческих организаций и содействие развития гражданского общества Новомышастовского сельского поселения</t>
  </si>
  <si>
    <t>Подпрограмма. Оценка недвижимости, признание прав и регулирование отношений по государственной и муниципальной собственности на 2015-2017 годы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</si>
  <si>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 муниципальной пожарной охраны, содержание и организация деятельности аварийно-спасательных служб</t>
  </si>
  <si>
    <t>Подпрограмма: Предупреждение и ликвидация чрезвычайных ситуаций, стихийных бедствий и их последствий в Новомышастовском сельском поселении Красноармейского района на 2015-2017 годы</t>
  </si>
  <si>
    <t>Мероприятия по поддержке общественных некоммерческих организаций и содействие развития гражданского общества Новомышастовского сельского поселения Красноармейского района на 2015-2017 годы</t>
  </si>
  <si>
    <t>Подпрограмма: Дорожный фонд Новомышастовского сельского поселения Красноармейского района на 2015-2017 годы</t>
  </si>
  <si>
    <t>Муниципальная программа "Комплексное развитие Новомышастовского сельского поселения Красноармейского района  в сфере строительства и архитектуры на 2015-2017 годы"</t>
  </si>
  <si>
    <t>Подпрограмма. Подготовка градостроительной и землеустроительной документации в Новомышастовском сельском поселении Красноармейского района на 2015-2017 годы</t>
  </si>
  <si>
    <t>Муниципальная программа "Поддержка коммунального хозяйства Новомышастовского сельского поселения на 2015-2017 годы"</t>
  </si>
  <si>
    <t>Подпрограмма. Развитие водоснабжения и водоотведения в населённых пунктах Новомышастовского сельского поселения Красноармейского района на 2015-2017 годы</t>
  </si>
  <si>
    <t>Подпрограмма. Другие мероприятия в области коммунального хозяйства в Новомышастовском сельском поселении Красноармейского района на 2015-2017 годы</t>
  </si>
  <si>
    <t>Мероприятия по благоустройству Новомышастовского сельского поселения</t>
  </si>
  <si>
    <t>Подпрограмма. Мероприятия в области физической культуры и массового спорта в Новомышастовского сельского поселения Красноармейского района на 2015-2017 годы"</t>
  </si>
  <si>
    <t>Мероприятия в области физической культуры и массового спорта в Новомышастовском сельском поселении</t>
  </si>
  <si>
    <t>Меры по поддержке и развитию физической культуры и массового спорта</t>
  </si>
  <si>
    <t>Подпрограмма: Пожарная безопасность в Новомышастовском сельском поселении Красноармейского района на 2015-2017 годы</t>
  </si>
  <si>
    <t>Подпрограмма. Повышение энергетической эффективности и энергосбережение в Новомышастовском сельском поселении Красноармейского района на 2015-2017 годы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</si>
  <si>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муниципального, финансового контроля</t>
  </si>
  <si>
    <t>Учреждения пожарной охраны и  аварийно-спасательных служб</t>
  </si>
  <si>
    <t>от  28.01.2016г. № 20/2</t>
  </si>
  <si>
    <t>61 301 10390</t>
  </si>
  <si>
    <t>61 301 10660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</si>
</sst>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;[Red]#,##0.0"/>
    <numFmt numFmtId="166" formatCode="_-* #,##0.0_р_._-;\-* #,##0.0_р_._-;_-* &quot;-&quot;??_р_._-;_-@_-"/>
    <numFmt numFmtId="167" formatCode="0.0"/>
  </numFmts>
  <fonts count="29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indent="2"/>
    </xf>
    <xf numFmtId="0" fontId="1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0" fontId="3" fillId="24" borderId="0" xfId="0" applyFont="1" applyFill="1" applyAlignment="1">
      <alignment horizontal="right" vertical="top" wrapText="1"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67" fontId="0" fillId="0" borderId="0" xfId="0" applyNumberFormat="1" applyAlignment="1">
      <alignment horizontal="right"/>
    </xf>
    <xf numFmtId="167" fontId="3" fillId="0" borderId="11" xfId="0" applyNumberFormat="1" applyFont="1" applyBorder="1" applyAlignment="1">
      <alignment horizontal="right" wrapText="1"/>
    </xf>
    <xf numFmtId="167" fontId="3" fillId="0" borderId="0" xfId="0" applyNumberFormat="1" applyFont="1" applyAlignment="1">
      <alignment horizontal="right" wrapText="1"/>
    </xf>
    <xf numFmtId="167" fontId="1" fillId="0" borderId="0" xfId="0" applyNumberFormat="1" applyFont="1" applyAlignment="1">
      <alignment horizontal="right" wrapText="1"/>
    </xf>
    <xf numFmtId="49" fontId="1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167" fontId="1" fillId="0" borderId="0" xfId="0" applyNumberFormat="1" applyFont="1" applyFill="1" applyAlignment="1">
      <alignment horizontal="right" wrapText="1"/>
    </xf>
    <xf numFmtId="167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distributed" vertical="distributed" wrapText="1"/>
    </xf>
    <xf numFmtId="49" fontId="1" fillId="0" borderId="0" xfId="0" applyNumberFormat="1" applyFont="1" applyFill="1" applyAlignment="1">
      <alignment horizontal="distributed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justify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0" xfId="58" applyNumberFormat="1" applyFont="1" applyAlignment="1">
      <alignment horizontal="righ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5"/>
    </xf>
    <xf numFmtId="49" fontId="1" fillId="0" borderId="0" xfId="0" applyNumberFormat="1" applyFont="1" applyAlignment="1">
      <alignment wrapText="1"/>
    </xf>
    <xf numFmtId="0" fontId="7" fillId="24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167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top" wrapText="1"/>
    </xf>
    <xf numFmtId="167" fontId="1" fillId="24" borderId="0" xfId="0" applyNumberFormat="1" applyFont="1" applyFill="1" applyAlignment="1">
      <alignment wrapText="1"/>
    </xf>
    <xf numFmtId="167" fontId="3" fillId="24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167" fontId="1" fillId="0" borderId="0" xfId="0" applyNumberFormat="1" applyFont="1" applyFill="1" applyAlignment="1">
      <alignment horizontal="right" vertical="top" wrapText="1"/>
    </xf>
    <xf numFmtId="164" fontId="1" fillId="0" borderId="0" xfId="0" applyNumberFormat="1" applyFont="1" applyAlignment="1">
      <alignment/>
    </xf>
    <xf numFmtId="49" fontId="10" fillId="0" borderId="0" xfId="0" applyNumberFormat="1" applyFont="1" applyFill="1" applyAlignment="1">
      <alignment horizontal="center" wrapText="1"/>
    </xf>
    <xf numFmtId="49" fontId="11" fillId="0" borderId="0" xfId="0" applyNumberFormat="1" applyFont="1" applyFill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Fill="1" applyAlignment="1">
      <alignment horizontal="distributed" wrapText="1"/>
    </xf>
    <xf numFmtId="49" fontId="11" fillId="0" borderId="0" xfId="0" applyNumberFormat="1" applyFont="1" applyFill="1" applyAlignment="1">
      <alignment horizontal="center" vertical="top" wrapText="1"/>
    </xf>
    <xf numFmtId="49" fontId="11" fillId="0" borderId="0" xfId="0" applyNumberFormat="1" applyFont="1" applyAlignment="1">
      <alignment horizont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justify" wrapText="1"/>
    </xf>
    <xf numFmtId="0" fontId="8" fillId="0" borderId="0" xfId="0" applyFont="1" applyFill="1" applyAlignment="1">
      <alignment horizontal="left" vertical="justify" wrapText="1"/>
    </xf>
    <xf numFmtId="0" fontId="8" fillId="0" borderId="0" xfId="0" applyFont="1" applyFill="1" applyAlignment="1">
      <alignment horizontal="left" vertical="distributed" wrapText="1"/>
    </xf>
    <xf numFmtId="0" fontId="7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49" fontId="10" fillId="0" borderId="0" xfId="0" applyNumberFormat="1" applyFont="1" applyFill="1" applyAlignment="1">
      <alignment horizontal="distributed" wrapText="1"/>
    </xf>
    <xf numFmtId="0" fontId="8" fillId="0" borderId="0" xfId="0" applyFont="1" applyAlignment="1">
      <alignment wrapText="1"/>
    </xf>
    <xf numFmtId="167" fontId="0" fillId="0" borderId="0" xfId="0" applyNumberFormat="1" applyAlignment="1">
      <alignment/>
    </xf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wrapText="1" indent="15"/>
    </xf>
    <xf numFmtId="0" fontId="1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1" sqref="A1:IV88"/>
    </sheetView>
  </sheetViews>
  <sheetFormatPr defaultColWidth="9.140625" defaultRowHeight="15"/>
  <cols>
    <col min="1" max="1" width="27.00390625" style="0" customWidth="1"/>
    <col min="2" max="2" width="50.00390625" style="0" customWidth="1"/>
    <col min="3" max="3" width="14.140625" style="0" customWidth="1"/>
  </cols>
  <sheetData>
    <row r="1" spans="1:3" ht="18.75">
      <c r="A1" s="10"/>
      <c r="B1" s="119"/>
      <c r="C1" s="119"/>
    </row>
    <row r="2" spans="1:3" ht="18.75">
      <c r="A2" s="10"/>
      <c r="B2" s="119"/>
      <c r="C2" s="119"/>
    </row>
    <row r="3" spans="1:3" ht="18.75">
      <c r="A3" s="10"/>
      <c r="B3" s="119"/>
      <c r="C3" s="119"/>
    </row>
    <row r="4" spans="1:3" ht="18.75">
      <c r="A4" s="10"/>
      <c r="B4" s="119"/>
      <c r="C4" s="119"/>
    </row>
    <row r="5" spans="1:3" ht="18.75">
      <c r="A5" s="10"/>
      <c r="B5" s="119"/>
      <c r="C5" s="119"/>
    </row>
    <row r="6" spans="1:3" ht="18.75">
      <c r="A6" s="10"/>
      <c r="B6" s="119"/>
      <c r="C6" s="119"/>
    </row>
    <row r="7" spans="1:3" ht="18.75">
      <c r="A7" s="120"/>
      <c r="B7" s="120"/>
      <c r="C7" s="120"/>
    </row>
    <row r="8" spans="1:3" ht="18.75">
      <c r="A8" s="120"/>
      <c r="B8" s="120"/>
      <c r="C8" s="120"/>
    </row>
    <row r="9" spans="1:3" ht="18.75">
      <c r="A9" s="120"/>
      <c r="B9" s="120"/>
      <c r="C9" s="120"/>
    </row>
    <row r="10" spans="1:3" ht="18.75">
      <c r="A10" s="120"/>
      <c r="B10" s="120"/>
      <c r="C10" s="120"/>
    </row>
    <row r="11" spans="1:3" ht="12.75" customHeight="1">
      <c r="A11" s="1"/>
      <c r="B11" s="10"/>
      <c r="C11" s="10"/>
    </row>
    <row r="12" spans="1:3" ht="15" customHeight="1">
      <c r="A12" s="121"/>
      <c r="B12" s="121"/>
      <c r="C12" s="121"/>
    </row>
    <row r="13" spans="1:3" ht="3" customHeight="1">
      <c r="A13" s="121"/>
      <c r="B13" s="121"/>
      <c r="C13" s="121"/>
    </row>
    <row r="14" spans="1:3" ht="29.25" customHeight="1">
      <c r="A14" s="77"/>
      <c r="B14" s="21"/>
      <c r="C14" s="22"/>
    </row>
    <row r="15" spans="1:3" ht="22.5" customHeight="1">
      <c r="A15" s="77"/>
      <c r="B15" s="23"/>
      <c r="C15" s="24"/>
    </row>
    <row r="16" spans="1:3" ht="21" customHeight="1">
      <c r="A16" s="77"/>
      <c r="B16" s="23"/>
      <c r="C16" s="24"/>
    </row>
    <row r="17" spans="1:3" ht="25.5" customHeight="1">
      <c r="A17" s="77"/>
      <c r="B17" s="23"/>
      <c r="C17" s="24"/>
    </row>
    <row r="18" spans="1:3" ht="18.75" customHeight="1">
      <c r="A18" s="77"/>
      <c r="B18" s="23"/>
      <c r="C18" s="24"/>
    </row>
    <row r="19" spans="1:3" ht="32.25" customHeight="1">
      <c r="A19" s="85"/>
      <c r="B19" s="23"/>
      <c r="C19" s="25"/>
    </row>
    <row r="20" spans="1:3" ht="144.75" customHeight="1" hidden="1">
      <c r="A20" s="77"/>
      <c r="B20" s="23"/>
      <c r="C20" s="24"/>
    </row>
    <row r="21" spans="1:3" ht="48.75" customHeight="1">
      <c r="A21" s="85"/>
      <c r="B21" s="23"/>
      <c r="C21" s="24"/>
    </row>
    <row r="22" spans="1:3" ht="57" customHeight="1">
      <c r="A22" s="85"/>
      <c r="B22" s="23"/>
      <c r="C22" s="24"/>
    </row>
    <row r="23" spans="1:3" ht="18.75" customHeight="1">
      <c r="A23" s="78"/>
      <c r="B23" s="21"/>
      <c r="C23" s="67"/>
    </row>
    <row r="24" spans="1:3" ht="22.5" customHeight="1">
      <c r="A24" s="77"/>
      <c r="B24" s="21"/>
      <c r="C24" s="84"/>
    </row>
    <row r="25" spans="1:3" ht="48.75" customHeight="1">
      <c r="A25" s="85"/>
      <c r="B25" s="23"/>
      <c r="C25" s="84"/>
    </row>
    <row r="26" spans="1:3" ht="53.25" customHeight="1">
      <c r="A26" s="85"/>
      <c r="B26" s="23"/>
      <c r="C26" s="21"/>
    </row>
    <row r="27" spans="1:3" ht="18.75" customHeight="1">
      <c r="A27" s="23"/>
      <c r="B27" s="21"/>
      <c r="C27" s="67"/>
    </row>
    <row r="28" spans="1:3" ht="18.75">
      <c r="A28" s="26"/>
      <c r="B28" s="10"/>
      <c r="C28" s="10"/>
    </row>
    <row r="29" spans="1:3" ht="18.75" hidden="1">
      <c r="A29" s="26"/>
      <c r="B29" s="10"/>
      <c r="C29" s="10"/>
    </row>
    <row r="30" spans="1:3" ht="18.75" hidden="1">
      <c r="A30" s="26"/>
      <c r="B30" s="10"/>
      <c r="C30" s="10"/>
    </row>
    <row r="31" spans="1:3" ht="18.75">
      <c r="A31" s="26"/>
      <c r="B31" s="10"/>
      <c r="C31" s="10"/>
    </row>
    <row r="32" spans="1:3" ht="18.75">
      <c r="A32" s="1"/>
      <c r="B32" s="10"/>
      <c r="C32" s="10"/>
    </row>
    <row r="33" spans="1:3" ht="18.75">
      <c r="A33" s="51"/>
      <c r="B33" s="10"/>
      <c r="C33" s="10"/>
    </row>
    <row r="34" spans="1:3" ht="18.75">
      <c r="A34" s="51"/>
      <c r="B34" s="10"/>
      <c r="C34" s="10"/>
    </row>
    <row r="35" spans="1:3" ht="18.75">
      <c r="A35" s="80"/>
      <c r="B35" s="10"/>
      <c r="C35" s="10"/>
    </row>
    <row r="36" spans="1:3" ht="18.75">
      <c r="A36" s="79"/>
      <c r="B36" s="10"/>
      <c r="C36" s="10"/>
    </row>
    <row r="37" spans="1:3" ht="18.75">
      <c r="A37" s="79"/>
      <c r="B37" s="10"/>
      <c r="C37" s="10"/>
    </row>
    <row r="38" spans="1:3" ht="15.75">
      <c r="A38" s="2"/>
      <c r="B38" s="2"/>
      <c r="C38" s="2"/>
    </row>
  </sheetData>
  <sheetProtection/>
  <mergeCells count="13">
    <mergeCell ref="A7:C7"/>
    <mergeCell ref="A12:A13"/>
    <mergeCell ref="B12:B13"/>
    <mergeCell ref="C12:C13"/>
    <mergeCell ref="A8:C8"/>
    <mergeCell ref="A9:C9"/>
    <mergeCell ref="A10:C10"/>
    <mergeCell ref="B6:C6"/>
    <mergeCell ref="B1:C1"/>
    <mergeCell ref="B2:C2"/>
    <mergeCell ref="B3:C3"/>
    <mergeCell ref="B4:C4"/>
    <mergeCell ref="B5:C5"/>
  </mergeCells>
  <printOptions/>
  <pageMargins left="0.984251968503937" right="0.11811023622047245" top="0.5511811023622047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IV40"/>
    </sheetView>
  </sheetViews>
  <sheetFormatPr defaultColWidth="9.140625" defaultRowHeight="15"/>
  <cols>
    <col min="1" max="1" width="26.57421875" style="0" customWidth="1"/>
    <col min="2" max="2" width="49.421875" style="0" customWidth="1"/>
    <col min="3" max="3" width="12.140625" style="0" customWidth="1"/>
  </cols>
  <sheetData>
    <row r="1" spans="1:3" ht="22.5" customHeight="1">
      <c r="A1" s="10"/>
      <c r="B1" s="124"/>
      <c r="C1" s="124"/>
    </row>
    <row r="2" spans="1:3" ht="18.75" customHeight="1">
      <c r="A2" s="10"/>
      <c r="B2" s="125"/>
      <c r="C2" s="125"/>
    </row>
    <row r="3" spans="1:3" ht="18.75">
      <c r="A3" s="10"/>
      <c r="B3" s="125"/>
      <c r="C3" s="125"/>
    </row>
    <row r="4" spans="1:3" ht="18.75">
      <c r="A4" s="10"/>
      <c r="B4" s="125"/>
      <c r="C4" s="125"/>
    </row>
    <row r="5" spans="1:3" ht="18.75">
      <c r="A5" s="10"/>
      <c r="B5" s="125"/>
      <c r="C5" s="125"/>
    </row>
    <row r="6" spans="1:3" ht="18.75">
      <c r="A6" s="10"/>
      <c r="B6" s="125"/>
      <c r="C6" s="125"/>
    </row>
    <row r="7" spans="1:3" ht="18.75">
      <c r="A7" s="126"/>
      <c r="B7" s="126"/>
      <c r="C7" s="126"/>
    </row>
    <row r="8" spans="1:3" ht="55.5" customHeight="1">
      <c r="A8" s="122"/>
      <c r="B8" s="122"/>
      <c r="C8" s="122"/>
    </row>
    <row r="9" spans="1:3" ht="18.75">
      <c r="A9" s="10"/>
      <c r="B9" s="10"/>
      <c r="C9" s="10"/>
    </row>
    <row r="10" spans="1:3" ht="48.75" customHeight="1">
      <c r="A10" s="72"/>
      <c r="B10" s="72"/>
      <c r="C10" s="72"/>
    </row>
    <row r="11" spans="1:3" ht="21" customHeight="1">
      <c r="A11" s="82"/>
      <c r="B11" s="27"/>
      <c r="C11" s="87"/>
    </row>
    <row r="12" spans="1:3" ht="4.5" customHeight="1">
      <c r="A12" s="82"/>
      <c r="B12" s="27"/>
      <c r="C12" s="87"/>
    </row>
    <row r="13" spans="1:3" ht="58.5" customHeight="1">
      <c r="A13" s="82"/>
      <c r="B13" s="28"/>
      <c r="C13" s="86"/>
    </row>
    <row r="14" spans="1:3" ht="54.75" customHeight="1">
      <c r="A14" s="82"/>
      <c r="B14" s="28"/>
      <c r="C14" s="32"/>
    </row>
    <row r="15" spans="1:3" ht="41.25" customHeight="1">
      <c r="A15" s="82"/>
      <c r="B15" s="29"/>
      <c r="C15" s="86"/>
    </row>
    <row r="16" spans="1:3" ht="54.75" customHeight="1">
      <c r="A16" s="82"/>
      <c r="B16" s="29"/>
      <c r="C16" s="33"/>
    </row>
    <row r="17" spans="1:3" ht="90.75" customHeight="1">
      <c r="A17" s="82"/>
      <c r="B17" s="29"/>
      <c r="C17" s="33"/>
    </row>
    <row r="18" spans="1:3" ht="79.5" customHeight="1">
      <c r="A18" s="82"/>
      <c r="B18" s="30"/>
      <c r="C18" s="33"/>
    </row>
    <row r="19" spans="1:3" ht="5.25" customHeight="1">
      <c r="A19" s="83"/>
      <c r="B19" s="81"/>
      <c r="C19" s="21"/>
    </row>
    <row r="20" spans="1:3" ht="23.25" customHeight="1">
      <c r="A20" s="123"/>
      <c r="B20" s="123"/>
      <c r="C20" s="31"/>
    </row>
    <row r="21" spans="1:3" ht="9" customHeight="1">
      <c r="A21" s="10"/>
      <c r="B21" s="10"/>
      <c r="C21" s="10"/>
    </row>
    <row r="22" spans="1:3" ht="18.75">
      <c r="A22" s="1"/>
      <c r="B22" s="10"/>
      <c r="C22" s="10"/>
    </row>
    <row r="23" spans="1:3" ht="18.75">
      <c r="A23" s="7"/>
      <c r="B23" s="10"/>
      <c r="C23" s="10"/>
    </row>
    <row r="24" spans="1:3" ht="18.75">
      <c r="A24" s="7"/>
      <c r="B24" s="10"/>
      <c r="C24" s="10"/>
    </row>
    <row r="25" spans="1:3" ht="18.75">
      <c r="A25" s="5"/>
      <c r="B25" s="10"/>
      <c r="C25" s="10"/>
    </row>
    <row r="26" spans="1:3" ht="18.75">
      <c r="A26" s="1"/>
      <c r="B26" s="10"/>
      <c r="C26" s="10"/>
    </row>
    <row r="27" spans="1:3" ht="18.75">
      <c r="A27" s="7"/>
      <c r="B27" s="8"/>
      <c r="C27" s="8"/>
    </row>
    <row r="28" spans="1:2" ht="17.25">
      <c r="A28" s="9"/>
      <c r="B28" s="9"/>
    </row>
  </sheetData>
  <sheetProtection/>
  <mergeCells count="9">
    <mergeCell ref="A8:C8"/>
    <mergeCell ref="A20:B20"/>
    <mergeCell ref="B1:C1"/>
    <mergeCell ref="B2:C2"/>
    <mergeCell ref="B3:C3"/>
    <mergeCell ref="B4:C4"/>
    <mergeCell ref="B5:C5"/>
    <mergeCell ref="B6:C6"/>
    <mergeCell ref="A7:C7"/>
  </mergeCells>
  <printOptions/>
  <pageMargins left="0.7874015748031497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:IV55"/>
    </sheetView>
  </sheetViews>
  <sheetFormatPr defaultColWidth="9.140625" defaultRowHeight="15"/>
  <cols>
    <col min="1" max="1" width="4.00390625" style="0" customWidth="1"/>
    <col min="2" max="2" width="14.7109375" style="0" customWidth="1"/>
    <col min="3" max="3" width="54.8515625" style="0" customWidth="1"/>
    <col min="4" max="4" width="16.7109375" style="0" customWidth="1"/>
  </cols>
  <sheetData>
    <row r="1" spans="3:4" ht="18.75">
      <c r="C1" s="124"/>
      <c r="D1" s="124"/>
    </row>
    <row r="2" spans="3:4" ht="18.75">
      <c r="C2" s="125"/>
      <c r="D2" s="125"/>
    </row>
    <row r="3" spans="3:4" ht="18.75">
      <c r="C3" s="125"/>
      <c r="D3" s="125"/>
    </row>
    <row r="4" spans="3:4" ht="18.75">
      <c r="C4" s="125"/>
      <c r="D4" s="125"/>
    </row>
    <row r="5" spans="3:4" ht="18.75">
      <c r="C5" s="125"/>
      <c r="D5" s="125"/>
    </row>
    <row r="6" spans="3:4" ht="18.75">
      <c r="C6" s="125"/>
      <c r="D6" s="125"/>
    </row>
    <row r="7" spans="1:4" ht="17.25" customHeight="1">
      <c r="A7" s="126"/>
      <c r="B7" s="126"/>
      <c r="C7" s="126"/>
      <c r="D7" s="126"/>
    </row>
    <row r="8" spans="1:4" ht="17.25" customHeight="1">
      <c r="A8" s="126"/>
      <c r="B8" s="126"/>
      <c r="C8" s="126"/>
      <c r="D8" s="126"/>
    </row>
    <row r="9" spans="1:4" ht="17.25" customHeight="1">
      <c r="A9" s="126"/>
      <c r="B9" s="126"/>
      <c r="C9" s="126"/>
      <c r="D9" s="126"/>
    </row>
    <row r="10" spans="1:4" ht="15" customHeight="1">
      <c r="A10" s="126"/>
      <c r="B10" s="126"/>
      <c r="C10" s="126"/>
      <c r="D10" s="126"/>
    </row>
    <row r="11" spans="1:4" ht="18.75">
      <c r="A11" s="126"/>
      <c r="B11" s="126"/>
      <c r="C11" s="126"/>
      <c r="D11" s="126"/>
    </row>
    <row r="12" spans="2:4" ht="18.75">
      <c r="B12" s="6"/>
      <c r="D12" s="18"/>
    </row>
    <row r="13" spans="1:4" ht="76.5" customHeight="1">
      <c r="A13" s="69"/>
      <c r="B13" s="70"/>
      <c r="C13" s="70"/>
      <c r="D13" s="71"/>
    </row>
    <row r="14" spans="1:4" ht="18.75">
      <c r="A14" s="70"/>
      <c r="B14" s="70"/>
      <c r="C14" s="70"/>
      <c r="D14" s="70"/>
    </row>
    <row r="15" spans="1:4" ht="18.75">
      <c r="A15" s="11"/>
      <c r="B15" s="68"/>
      <c r="C15" s="3"/>
      <c r="D15" s="16"/>
    </row>
    <row r="16" spans="1:4" ht="18.75">
      <c r="A16" s="11"/>
      <c r="B16" s="15"/>
      <c r="C16" s="12"/>
      <c r="D16" s="17"/>
    </row>
    <row r="17" spans="1:4" ht="26.25" customHeight="1">
      <c r="A17" s="13"/>
      <c r="B17" s="65"/>
      <c r="C17" s="3"/>
      <c r="D17" s="16"/>
    </row>
    <row r="18" spans="1:4" ht="54" customHeight="1">
      <c r="A18" s="12"/>
      <c r="B18" s="66"/>
      <c r="C18" s="57"/>
      <c r="D18" s="19"/>
    </row>
    <row r="19" spans="1:4" ht="75.75" customHeight="1">
      <c r="A19" s="3"/>
      <c r="B19" s="66"/>
      <c r="C19" s="57"/>
      <c r="D19" s="19"/>
    </row>
    <row r="20" spans="1:4" ht="59.25" customHeight="1">
      <c r="A20" s="12"/>
      <c r="B20" s="66"/>
      <c r="C20" s="57"/>
      <c r="D20" s="19"/>
    </row>
    <row r="21" spans="1:4" ht="35.25" customHeight="1">
      <c r="A21" s="12"/>
      <c r="B21" s="66"/>
      <c r="C21" s="57"/>
      <c r="D21" s="19"/>
    </row>
    <row r="22" spans="1:4" ht="24" customHeight="1">
      <c r="A22" s="11"/>
      <c r="B22" s="66"/>
      <c r="C22" s="57"/>
      <c r="D22" s="19"/>
    </row>
    <row r="23" spans="1:4" ht="24" customHeight="1">
      <c r="A23" s="13"/>
      <c r="B23" s="65"/>
      <c r="C23" s="62"/>
      <c r="D23" s="20"/>
    </row>
    <row r="24" spans="1:4" ht="18.75" customHeight="1">
      <c r="A24" s="12"/>
      <c r="B24" s="66"/>
      <c r="C24" s="57"/>
      <c r="D24" s="19"/>
    </row>
    <row r="25" spans="1:4" ht="35.25" customHeight="1">
      <c r="A25" s="13"/>
      <c r="B25" s="65"/>
      <c r="C25" s="62"/>
      <c r="D25" s="20"/>
    </row>
    <row r="26" spans="2:4" ht="53.25" customHeight="1">
      <c r="B26" s="66"/>
      <c r="C26" s="57"/>
      <c r="D26" s="90"/>
    </row>
    <row r="27" spans="2:4" ht="57" customHeight="1">
      <c r="B27" s="66"/>
      <c r="C27" s="57"/>
      <c r="D27" s="19"/>
    </row>
    <row r="28" spans="2:4" ht="18.75">
      <c r="B28" s="66"/>
      <c r="C28" s="54"/>
      <c r="D28" s="19"/>
    </row>
    <row r="29" spans="1:4" ht="18.75">
      <c r="A29" s="13"/>
      <c r="B29" s="65"/>
      <c r="C29" s="62"/>
      <c r="D29" s="20"/>
    </row>
    <row r="30" spans="2:4" ht="18.75">
      <c r="B30" s="66"/>
      <c r="C30" s="57"/>
      <c r="D30" s="19"/>
    </row>
    <row r="31" spans="2:4" ht="21.75" customHeight="1">
      <c r="B31" s="66"/>
      <c r="C31" s="61"/>
      <c r="D31" s="19"/>
    </row>
    <row r="32" spans="2:4" ht="18.75">
      <c r="B32" s="66"/>
      <c r="C32" s="57"/>
      <c r="D32" s="19"/>
    </row>
    <row r="33" spans="2:4" ht="18.75">
      <c r="B33" s="66"/>
      <c r="C33" s="57"/>
      <c r="D33" s="19"/>
    </row>
    <row r="34" spans="1:4" ht="18.75" customHeight="1">
      <c r="A34" s="13"/>
      <c r="B34" s="65"/>
      <c r="C34" s="62"/>
      <c r="D34" s="20"/>
    </row>
    <row r="35" spans="2:4" ht="18.75" hidden="1">
      <c r="B35" s="66"/>
      <c r="C35" s="57"/>
      <c r="D35" s="19"/>
    </row>
    <row r="36" spans="2:4" ht="18.75">
      <c r="B36" s="66"/>
      <c r="C36" s="61"/>
      <c r="D36" s="19"/>
    </row>
    <row r="37" spans="2:4" ht="18.75">
      <c r="B37" s="66"/>
      <c r="C37" s="57"/>
      <c r="D37" s="19"/>
    </row>
    <row r="38" spans="1:4" ht="18.75">
      <c r="A38" s="13"/>
      <c r="B38" s="65"/>
      <c r="C38" s="64"/>
      <c r="D38" s="20"/>
    </row>
    <row r="39" spans="2:4" ht="34.5" customHeight="1">
      <c r="B39" s="66"/>
      <c r="C39" s="57"/>
      <c r="D39" s="19"/>
    </row>
    <row r="40" spans="1:4" ht="18.75">
      <c r="A40" s="13"/>
      <c r="B40" s="65"/>
      <c r="C40" s="64"/>
      <c r="D40" s="20"/>
    </row>
    <row r="41" spans="2:4" ht="18.75">
      <c r="B41" s="66"/>
      <c r="C41" s="57"/>
      <c r="D41" s="19"/>
    </row>
    <row r="42" spans="1:4" ht="18.75">
      <c r="A42" s="13"/>
      <c r="B42" s="65"/>
      <c r="C42" s="64"/>
      <c r="D42" s="20"/>
    </row>
    <row r="43" spans="2:4" ht="18.75">
      <c r="B43" s="66"/>
      <c r="C43" s="57"/>
      <c r="D43" s="19"/>
    </row>
    <row r="44" spans="2:4" ht="18" customHeight="1">
      <c r="B44" s="66"/>
      <c r="C44" s="57"/>
      <c r="D44" s="19"/>
    </row>
    <row r="45" spans="1:4" ht="18.75">
      <c r="A45" s="13"/>
      <c r="B45" s="65"/>
      <c r="C45" s="64"/>
      <c r="D45" s="20"/>
    </row>
    <row r="46" spans="2:4" ht="18.75">
      <c r="B46" s="66"/>
      <c r="C46" s="57"/>
      <c r="D46" s="19"/>
    </row>
    <row r="47" ht="15">
      <c r="B47" s="14"/>
    </row>
    <row r="49" spans="1:4" ht="18.75">
      <c r="A49" s="1"/>
      <c r="B49" s="10"/>
      <c r="C49" s="10"/>
      <c r="D49" s="4"/>
    </row>
    <row r="50" spans="1:4" ht="18.75">
      <c r="A50" s="7"/>
      <c r="B50" s="10"/>
      <c r="C50" s="10"/>
      <c r="D50" s="4"/>
    </row>
    <row r="51" spans="1:4" ht="18.75">
      <c r="A51" s="7"/>
      <c r="B51" s="10"/>
      <c r="C51" s="10"/>
      <c r="D51" s="8"/>
    </row>
    <row r="52" spans="1:4" ht="18.75">
      <c r="A52" s="5"/>
      <c r="B52" s="10"/>
      <c r="C52" s="10"/>
      <c r="D52" s="4"/>
    </row>
    <row r="53" spans="1:4" ht="18.75">
      <c r="A53" s="1"/>
      <c r="B53" s="10"/>
      <c r="C53" s="10"/>
      <c r="D53" s="4"/>
    </row>
    <row r="54" spans="1:4" ht="18.75">
      <c r="A54" s="7"/>
      <c r="B54" s="8"/>
      <c r="C54" s="8"/>
      <c r="D54" s="4"/>
    </row>
    <row r="55" spans="1:4" ht="18.75">
      <c r="A55" s="10"/>
      <c r="B55" s="10"/>
      <c r="C55" s="10"/>
      <c r="D55" s="4"/>
    </row>
    <row r="56" spans="1:4" ht="18.75">
      <c r="A56" s="4"/>
      <c r="B56" s="4"/>
      <c r="C56" s="4"/>
      <c r="D56" s="4"/>
    </row>
    <row r="57" spans="1:4" ht="18.75">
      <c r="A57" s="4"/>
      <c r="B57" s="4"/>
      <c r="C57" s="4"/>
      <c r="D57" s="4"/>
    </row>
  </sheetData>
  <sheetProtection/>
  <mergeCells count="11">
    <mergeCell ref="C5:D5"/>
    <mergeCell ref="C6:D6"/>
    <mergeCell ref="A8:D8"/>
    <mergeCell ref="C1:D1"/>
    <mergeCell ref="C2:D2"/>
    <mergeCell ref="C3:D3"/>
    <mergeCell ref="C4:D4"/>
    <mergeCell ref="A9:D9"/>
    <mergeCell ref="A10:D10"/>
    <mergeCell ref="A7:D7"/>
    <mergeCell ref="A11:D11"/>
  </mergeCells>
  <printOptions/>
  <pageMargins left="0.9055118110236221" right="0.11811023622047245" top="0.7480314960629921" bottom="0.35433070866141736" header="0.196850393700787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9"/>
  <sheetViews>
    <sheetView zoomScalePageLayoutView="0" workbookViewId="0" topLeftCell="A1">
      <selection activeCell="A1" sqref="A1:IV159"/>
    </sheetView>
  </sheetViews>
  <sheetFormatPr defaultColWidth="9.140625" defaultRowHeight="15"/>
  <cols>
    <col min="1" max="1" width="4.8515625" style="75" customWidth="1"/>
    <col min="2" max="2" width="55.140625" style="60" customWidth="1"/>
    <col min="3" max="3" width="15.00390625" style="36" customWidth="1"/>
    <col min="4" max="4" width="18.28125" style="35" customWidth="1"/>
    <col min="6" max="6" width="21.421875" style="0" customWidth="1"/>
  </cols>
  <sheetData>
    <row r="1" spans="3:4" ht="18.75" customHeight="1">
      <c r="C1" s="131"/>
      <c r="D1" s="131"/>
    </row>
    <row r="2" spans="3:4" ht="18.75">
      <c r="C2" s="130"/>
      <c r="D2" s="130"/>
    </row>
    <row r="3" spans="3:4" ht="18.75">
      <c r="C3" s="130"/>
      <c r="D3" s="130"/>
    </row>
    <row r="4" spans="3:4" ht="18.75">
      <c r="C4" s="130"/>
      <c r="D4" s="130"/>
    </row>
    <row r="5" spans="3:4" ht="18.75">
      <c r="C5" s="130"/>
      <c r="D5" s="130"/>
    </row>
    <row r="6" spans="3:4" ht="18.75">
      <c r="C6" s="130"/>
      <c r="D6" s="130"/>
    </row>
    <row r="7" spans="2:4" ht="18.75">
      <c r="B7" s="127"/>
      <c r="C7" s="127"/>
      <c r="D7" s="127"/>
    </row>
    <row r="8" spans="2:4" ht="18.75">
      <c r="B8" s="120"/>
      <c r="C8" s="120"/>
      <c r="D8" s="120"/>
    </row>
    <row r="9" spans="2:4" ht="18.75">
      <c r="B9" s="120"/>
      <c r="C9" s="120"/>
      <c r="D9" s="120"/>
    </row>
    <row r="10" spans="2:4" ht="18.75">
      <c r="B10" s="120"/>
      <c r="C10" s="120"/>
      <c r="D10" s="120"/>
    </row>
    <row r="11" spans="2:4" ht="18.75">
      <c r="B11" s="120"/>
      <c r="C11" s="120"/>
      <c r="D11" s="120"/>
    </row>
    <row r="13" spans="1:4" ht="24.75" customHeight="1">
      <c r="A13" s="128"/>
      <c r="B13" s="121"/>
      <c r="C13" s="121"/>
      <c r="D13" s="73"/>
    </row>
    <row r="14" spans="1:4" ht="21" customHeight="1">
      <c r="A14" s="129"/>
      <c r="B14" s="121"/>
      <c r="C14" s="121"/>
      <c r="D14" s="74"/>
    </row>
    <row r="15" spans="2:4" ht="21.75" customHeight="1">
      <c r="B15" s="62"/>
      <c r="C15" s="34"/>
      <c r="D15" s="20"/>
    </row>
    <row r="16" spans="2:4" ht="64.5" customHeight="1">
      <c r="B16" s="108"/>
      <c r="C16" s="91"/>
      <c r="D16" s="50"/>
    </row>
    <row r="17" spans="2:4" ht="48.75" customHeight="1">
      <c r="B17" s="104"/>
      <c r="C17" s="92"/>
      <c r="D17" s="49"/>
    </row>
    <row r="18" spans="2:4" ht="49.5" customHeight="1">
      <c r="B18" s="104"/>
      <c r="C18" s="92"/>
      <c r="D18" s="49"/>
    </row>
    <row r="19" spans="2:4" ht="51" customHeight="1">
      <c r="B19" s="104"/>
      <c r="C19" s="92"/>
      <c r="D19" s="49"/>
    </row>
    <row r="20" spans="2:4" ht="49.5" customHeight="1">
      <c r="B20" s="104"/>
      <c r="C20" s="92"/>
      <c r="D20" s="49"/>
    </row>
    <row r="21" spans="2:4" ht="50.25" customHeight="1">
      <c r="B21" s="104"/>
      <c r="C21" s="92"/>
      <c r="D21" s="49"/>
    </row>
    <row r="22" spans="2:4" ht="66" customHeight="1">
      <c r="B22" s="109"/>
      <c r="C22" s="91"/>
      <c r="D22" s="50"/>
    </row>
    <row r="23" spans="2:4" ht="67.5" customHeight="1">
      <c r="B23" s="110"/>
      <c r="C23" s="92"/>
      <c r="D23" s="49"/>
    </row>
    <row r="24" spans="2:4" ht="18.75">
      <c r="B24" s="110"/>
      <c r="C24" s="92"/>
      <c r="D24" s="49"/>
    </row>
    <row r="25" spans="2:4" ht="32.25" customHeight="1">
      <c r="B25" s="110"/>
      <c r="C25" s="92"/>
      <c r="D25" s="49"/>
    </row>
    <row r="26" spans="2:4" ht="48.75" customHeight="1">
      <c r="B26" s="110"/>
      <c r="C26" s="92"/>
      <c r="D26" s="49"/>
    </row>
    <row r="27" spans="2:4" ht="50.25" customHeight="1">
      <c r="B27" s="110"/>
      <c r="C27" s="92"/>
      <c r="D27" s="49"/>
    </row>
    <row r="28" spans="2:4" ht="33.75" customHeight="1">
      <c r="B28" s="110"/>
      <c r="C28" s="92"/>
      <c r="D28" s="49"/>
    </row>
    <row r="29" spans="2:4" ht="82.5" customHeight="1">
      <c r="B29" s="110"/>
      <c r="C29" s="92"/>
      <c r="D29" s="49"/>
    </row>
    <row r="30" spans="2:4" ht="49.5" customHeight="1">
      <c r="B30" s="110"/>
      <c r="C30" s="92"/>
      <c r="D30" s="49"/>
    </row>
    <row r="31" spans="2:4" ht="48.75" customHeight="1">
      <c r="B31" s="110"/>
      <c r="C31" s="92"/>
      <c r="D31" s="49"/>
    </row>
    <row r="32" spans="2:4" ht="66" customHeight="1">
      <c r="B32" s="110"/>
      <c r="C32" s="92"/>
      <c r="D32" s="49"/>
    </row>
    <row r="33" spans="2:4" ht="66.75" customHeight="1">
      <c r="B33" s="110"/>
      <c r="C33" s="92"/>
      <c r="D33" s="49"/>
    </row>
    <row r="34" spans="2:4" ht="52.5" customHeight="1">
      <c r="B34" s="110"/>
      <c r="C34" s="92"/>
      <c r="D34" s="49"/>
    </row>
    <row r="35" spans="1:4" s="37" customFormat="1" ht="66" customHeight="1">
      <c r="A35" s="76"/>
      <c r="B35" s="109"/>
      <c r="C35" s="91"/>
      <c r="D35" s="50"/>
    </row>
    <row r="36" spans="1:4" s="37" customFormat="1" ht="18.75">
      <c r="A36" s="76"/>
      <c r="B36" s="110"/>
      <c r="C36" s="92"/>
      <c r="D36" s="49"/>
    </row>
    <row r="37" spans="2:4" ht="48.75" customHeight="1">
      <c r="B37" s="110"/>
      <c r="C37" s="92"/>
      <c r="D37" s="49"/>
    </row>
    <row r="38" spans="2:4" ht="31.5" customHeight="1">
      <c r="B38" s="110"/>
      <c r="C38" s="92"/>
      <c r="D38" s="49"/>
    </row>
    <row r="39" spans="2:4" ht="48" customHeight="1">
      <c r="B39" s="110"/>
      <c r="C39" s="92"/>
      <c r="D39" s="49"/>
    </row>
    <row r="40" spans="2:4" ht="49.5" customHeight="1">
      <c r="B40" s="110"/>
      <c r="C40" s="92"/>
      <c r="D40" s="49"/>
    </row>
    <row r="41" spans="2:4" ht="16.5" customHeight="1">
      <c r="B41" s="110"/>
      <c r="C41" s="92"/>
      <c r="D41" s="49"/>
    </row>
    <row r="42" spans="2:4" ht="81.75" customHeight="1">
      <c r="B42" s="104"/>
      <c r="C42" s="92"/>
      <c r="D42" s="49"/>
    </row>
    <row r="43" spans="2:4" ht="68.25" customHeight="1">
      <c r="B43" s="104"/>
      <c r="C43" s="92"/>
      <c r="D43" s="49"/>
    </row>
    <row r="44" spans="1:4" ht="54" customHeight="1">
      <c r="A44" s="76"/>
      <c r="B44" s="104"/>
      <c r="C44" s="92"/>
      <c r="D44" s="49"/>
    </row>
    <row r="45" spans="1:4" ht="69" customHeight="1">
      <c r="A45" s="76"/>
      <c r="B45" s="104"/>
      <c r="C45" s="92"/>
      <c r="D45" s="49"/>
    </row>
    <row r="46" spans="2:4" ht="48.75" customHeight="1">
      <c r="B46" s="104"/>
      <c r="C46" s="92"/>
      <c r="D46" s="49"/>
    </row>
    <row r="47" spans="2:4" ht="33.75" customHeight="1">
      <c r="B47" s="104"/>
      <c r="C47" s="92"/>
      <c r="D47" s="49"/>
    </row>
    <row r="48" spans="2:4" ht="49.5" customHeight="1">
      <c r="B48" s="109"/>
      <c r="C48" s="91"/>
      <c r="D48" s="50"/>
    </row>
    <row r="49" spans="2:4" ht="18.75">
      <c r="B49" s="110"/>
      <c r="C49" s="92"/>
      <c r="D49" s="49"/>
    </row>
    <row r="50" spans="2:4" ht="18.75">
      <c r="B50" s="110"/>
      <c r="C50" s="92"/>
      <c r="D50" s="49"/>
    </row>
    <row r="51" spans="2:4" ht="16.5" customHeight="1">
      <c r="B51" s="110"/>
      <c r="C51" s="92"/>
      <c r="D51" s="49"/>
    </row>
    <row r="52" spans="2:4" ht="66" customHeight="1">
      <c r="B52" s="110"/>
      <c r="C52" s="92"/>
      <c r="D52" s="49"/>
    </row>
    <row r="53" spans="2:4" ht="18.75">
      <c r="B53" s="110"/>
      <c r="C53" s="92"/>
      <c r="D53" s="49"/>
    </row>
    <row r="54" spans="2:4" ht="33.75" customHeight="1">
      <c r="B54" s="110"/>
      <c r="C54" s="92"/>
      <c r="D54" s="49"/>
    </row>
    <row r="55" spans="2:4" ht="84" customHeight="1">
      <c r="B55" s="109"/>
      <c r="C55" s="91"/>
      <c r="D55" s="50"/>
    </row>
    <row r="56" spans="2:4" ht="50.25" customHeight="1">
      <c r="B56" s="104"/>
      <c r="C56" s="92"/>
      <c r="D56" s="49"/>
    </row>
    <row r="57" spans="2:4" ht="46.5" customHeight="1">
      <c r="B57" s="117"/>
      <c r="C57" s="92"/>
      <c r="D57" s="49"/>
    </row>
    <row r="58" spans="2:4" ht="46.5" customHeight="1">
      <c r="B58" s="117"/>
      <c r="C58" s="92"/>
      <c r="D58" s="49"/>
    </row>
    <row r="59" spans="2:4" ht="84" customHeight="1">
      <c r="B59" s="109"/>
      <c r="C59" s="91"/>
      <c r="D59" s="50"/>
    </row>
    <row r="60" spans="2:4" ht="18.75">
      <c r="B60" s="104"/>
      <c r="C60" s="92"/>
      <c r="D60" s="49"/>
    </row>
    <row r="61" spans="2:4" ht="33" customHeight="1">
      <c r="B61" s="111"/>
      <c r="C61" s="92"/>
      <c r="D61" s="49"/>
    </row>
    <row r="62" spans="2:4" ht="18.75">
      <c r="B62" s="111"/>
      <c r="C62" s="92"/>
      <c r="D62" s="49"/>
    </row>
    <row r="63" spans="2:4" ht="18.75">
      <c r="B63" s="108"/>
      <c r="C63" s="91"/>
      <c r="D63" s="50"/>
    </row>
    <row r="64" spans="2:4" ht="18.75">
      <c r="B64" s="104"/>
      <c r="C64" s="92"/>
      <c r="D64" s="49"/>
    </row>
    <row r="65" spans="2:4" ht="18.75">
      <c r="B65" s="104"/>
      <c r="C65" s="92"/>
      <c r="D65" s="49"/>
    </row>
    <row r="66" spans="2:4" ht="18.75">
      <c r="B66" s="104"/>
      <c r="C66" s="92"/>
      <c r="D66" s="49"/>
    </row>
    <row r="67" spans="2:4" ht="18.75">
      <c r="B67" s="104"/>
      <c r="C67" s="92"/>
      <c r="D67" s="49"/>
    </row>
    <row r="68" spans="2:4" ht="18.75">
      <c r="B68" s="104"/>
      <c r="C68" s="92"/>
      <c r="D68" s="49"/>
    </row>
    <row r="69" spans="2:4" ht="18.75">
      <c r="B69" s="104"/>
      <c r="C69" s="92"/>
      <c r="D69" s="49"/>
    </row>
    <row r="70" spans="2:4" ht="18.75">
      <c r="B70" s="110"/>
      <c r="C70" s="92"/>
      <c r="D70" s="49"/>
    </row>
    <row r="71" spans="2:4" ht="18.75">
      <c r="B71" s="110"/>
      <c r="C71" s="92"/>
      <c r="D71" s="49"/>
    </row>
    <row r="72" spans="2:4" ht="18.75">
      <c r="B72" s="104"/>
      <c r="C72" s="92"/>
      <c r="D72" s="49"/>
    </row>
    <row r="73" spans="2:4" ht="18.75">
      <c r="B73" s="110"/>
      <c r="C73" s="92"/>
      <c r="D73" s="49"/>
    </row>
    <row r="74" spans="2:4" ht="32.25" customHeight="1">
      <c r="B74" s="110"/>
      <c r="C74" s="92"/>
      <c r="D74" s="49"/>
    </row>
    <row r="75" spans="2:4" ht="18.75">
      <c r="B75" s="104"/>
      <c r="C75" s="92"/>
      <c r="D75" s="49"/>
    </row>
    <row r="76" spans="2:4" ht="18.75">
      <c r="B76" s="110"/>
      <c r="C76" s="92"/>
      <c r="D76" s="49"/>
    </row>
    <row r="77" spans="2:4" ht="18.75">
      <c r="B77" s="110"/>
      <c r="C77" s="92"/>
      <c r="D77" s="49"/>
    </row>
    <row r="78" spans="2:4" ht="18.75">
      <c r="B78" s="104"/>
      <c r="C78" s="92"/>
      <c r="D78" s="49"/>
    </row>
    <row r="79" spans="2:4" ht="51" customHeight="1">
      <c r="B79" s="109"/>
      <c r="C79" s="91"/>
      <c r="D79" s="50"/>
    </row>
    <row r="80" spans="2:4" ht="66.75" customHeight="1">
      <c r="B80" s="104"/>
      <c r="C80" s="92"/>
      <c r="D80" s="49"/>
    </row>
    <row r="81" spans="2:4" ht="33.75" customHeight="1">
      <c r="B81" s="104"/>
      <c r="C81" s="92"/>
      <c r="D81" s="49"/>
    </row>
    <row r="82" spans="2:4" ht="20.25" customHeight="1">
      <c r="B82" s="104"/>
      <c r="C82" s="92"/>
      <c r="D82" s="49"/>
    </row>
    <row r="83" spans="2:4" ht="66" customHeight="1">
      <c r="B83" s="110"/>
      <c r="C83" s="92"/>
      <c r="D83" s="49"/>
    </row>
    <row r="84" spans="2:4" ht="33" customHeight="1">
      <c r="B84" s="110"/>
      <c r="C84" s="92"/>
      <c r="D84" s="49"/>
    </row>
    <row r="85" spans="2:4" ht="33.75" customHeight="1">
      <c r="B85" s="110"/>
      <c r="C85" s="92"/>
      <c r="D85" s="49"/>
    </row>
    <row r="86" spans="2:4" ht="66" customHeight="1">
      <c r="B86" s="104"/>
      <c r="C86" s="92"/>
      <c r="D86" s="49"/>
    </row>
    <row r="87" spans="2:4" ht="15.75" customHeight="1">
      <c r="B87" s="104"/>
      <c r="C87" s="92"/>
      <c r="D87" s="49"/>
    </row>
    <row r="88" spans="2:4" ht="33" customHeight="1">
      <c r="B88" s="104"/>
      <c r="C88" s="92"/>
      <c r="D88" s="49"/>
    </row>
    <row r="89" spans="2:4" ht="18.75">
      <c r="B89" s="104"/>
      <c r="C89" s="92"/>
      <c r="D89" s="49"/>
    </row>
    <row r="90" spans="2:4" ht="34.5" customHeight="1">
      <c r="B90" s="104"/>
      <c r="C90" s="92"/>
      <c r="D90" s="49"/>
    </row>
    <row r="91" spans="2:4" ht="30.75" customHeight="1">
      <c r="B91" s="104"/>
      <c r="C91" s="92"/>
      <c r="D91" s="49"/>
    </row>
    <row r="92" spans="2:4" ht="65.25" customHeight="1">
      <c r="B92" s="109"/>
      <c r="C92" s="91"/>
      <c r="D92" s="45"/>
    </row>
    <row r="93" spans="2:4" ht="66.75" customHeight="1">
      <c r="B93" s="110"/>
      <c r="C93" s="96"/>
      <c r="D93" s="46"/>
    </row>
    <row r="94" spans="2:4" ht="17.25" customHeight="1">
      <c r="B94" s="110"/>
      <c r="C94" s="92"/>
      <c r="D94" s="46"/>
    </row>
    <row r="95" spans="2:4" ht="18.75">
      <c r="B95" s="110"/>
      <c r="C95" s="96"/>
      <c r="D95" s="46"/>
    </row>
    <row r="96" spans="2:4" ht="18.75">
      <c r="B96" s="111"/>
      <c r="C96" s="92"/>
      <c r="D96" s="46"/>
    </row>
    <row r="97" spans="2:4" ht="18.75">
      <c r="B97" s="104"/>
      <c r="C97" s="92"/>
      <c r="D97" s="46"/>
    </row>
    <row r="98" spans="2:4" ht="18.75">
      <c r="B98" s="104"/>
      <c r="C98" s="92"/>
      <c r="D98" s="46"/>
    </row>
    <row r="99" spans="2:4" ht="18.75">
      <c r="B99" s="104"/>
      <c r="C99" s="92"/>
      <c r="D99" s="46"/>
    </row>
    <row r="100" spans="2:4" ht="18.75">
      <c r="B100" s="110"/>
      <c r="C100" s="92"/>
      <c r="D100" s="46"/>
    </row>
    <row r="101" spans="2:4" ht="18.75">
      <c r="B101" s="104"/>
      <c r="C101" s="92"/>
      <c r="D101" s="46"/>
    </row>
    <row r="102" spans="2:4" ht="51.75" customHeight="1">
      <c r="B102" s="109"/>
      <c r="C102" s="91"/>
      <c r="D102" s="50"/>
    </row>
    <row r="103" spans="2:4" ht="18.75">
      <c r="B103" s="104"/>
      <c r="C103" s="92"/>
      <c r="D103" s="49"/>
    </row>
    <row r="104" spans="2:4" ht="18.75">
      <c r="B104" s="104"/>
      <c r="C104" s="92"/>
      <c r="D104" s="49"/>
    </row>
    <row r="105" spans="2:4" ht="18.75">
      <c r="B105" s="104"/>
      <c r="C105" s="92"/>
      <c r="D105" s="49"/>
    </row>
    <row r="106" spans="2:4" ht="18.75">
      <c r="B106" s="104"/>
      <c r="C106" s="92"/>
      <c r="D106" s="49"/>
    </row>
    <row r="107" spans="2:4" ht="18.75">
      <c r="B107" s="104"/>
      <c r="C107" s="92"/>
      <c r="D107" s="49"/>
    </row>
    <row r="108" spans="2:4" ht="18.75">
      <c r="B108" s="104"/>
      <c r="C108" s="92"/>
      <c r="D108" s="49"/>
    </row>
    <row r="109" spans="2:4" ht="18.75">
      <c r="B109" s="104"/>
      <c r="C109" s="92"/>
      <c r="D109" s="49"/>
    </row>
    <row r="110" spans="2:4" ht="18.75">
      <c r="B110" s="113"/>
      <c r="C110" s="92"/>
      <c r="D110" s="49"/>
    </row>
    <row r="111" spans="2:4" ht="18.75">
      <c r="B111" s="104"/>
      <c r="C111" s="92"/>
      <c r="D111" s="49"/>
    </row>
    <row r="112" spans="2:4" ht="33.75" customHeight="1">
      <c r="B112" s="104"/>
      <c r="C112" s="92"/>
      <c r="D112" s="49"/>
    </row>
    <row r="113" spans="2:4" ht="65.25" customHeight="1">
      <c r="B113" s="109"/>
      <c r="C113" s="91"/>
      <c r="D113" s="50"/>
    </row>
    <row r="114" spans="2:4" ht="65.25" customHeight="1">
      <c r="B114" s="110"/>
      <c r="C114" s="92"/>
      <c r="D114" s="49"/>
    </row>
    <row r="115" spans="2:4" ht="18.75">
      <c r="B115" s="104"/>
      <c r="C115" s="92"/>
      <c r="D115" s="49"/>
    </row>
    <row r="116" spans="2:4" ht="18.75">
      <c r="B116" s="117"/>
      <c r="C116" s="92"/>
      <c r="D116" s="49"/>
    </row>
    <row r="117" spans="2:4" ht="84" customHeight="1">
      <c r="B117" s="104"/>
      <c r="C117" s="92"/>
      <c r="D117" s="49"/>
    </row>
    <row r="118" spans="2:4" ht="18.75">
      <c r="B118" s="104"/>
      <c r="C118" s="92"/>
      <c r="D118" s="49"/>
    </row>
    <row r="119" spans="2:4" ht="18.75">
      <c r="B119" s="104"/>
      <c r="C119" s="92"/>
      <c r="D119" s="49"/>
    </row>
    <row r="120" spans="2:4" ht="18.75">
      <c r="B120" s="109"/>
      <c r="C120" s="91"/>
      <c r="D120" s="50"/>
    </row>
    <row r="121" spans="2:4" ht="66" customHeight="1">
      <c r="B121" s="110"/>
      <c r="C121" s="96"/>
      <c r="D121" s="46"/>
    </row>
    <row r="122" spans="2:4" ht="18.75">
      <c r="B122" s="110"/>
      <c r="C122" s="96"/>
      <c r="D122" s="46"/>
    </row>
    <row r="123" spans="2:4" ht="18.75">
      <c r="B123" s="110"/>
      <c r="C123" s="92"/>
      <c r="D123" s="46"/>
    </row>
    <row r="124" spans="2:4" ht="67.5" customHeight="1">
      <c r="B124" s="104"/>
      <c r="C124" s="92"/>
      <c r="D124" s="46"/>
    </row>
    <row r="125" spans="2:4" ht="31.5" customHeight="1">
      <c r="B125" s="104"/>
      <c r="C125" s="92"/>
      <c r="D125" s="46"/>
    </row>
    <row r="126" spans="2:4" ht="33" customHeight="1">
      <c r="B126" s="104"/>
      <c r="C126" s="92"/>
      <c r="D126" s="46"/>
    </row>
    <row r="131" spans="2:4" ht="18.75">
      <c r="B131"/>
      <c r="C131" s="2"/>
      <c r="D131"/>
    </row>
    <row r="132" spans="1:4" ht="15.75">
      <c r="A132"/>
      <c r="B132"/>
      <c r="C132" s="2"/>
      <c r="D132"/>
    </row>
    <row r="133" spans="1:4" ht="16.5" customHeight="1">
      <c r="A133"/>
      <c r="B133" s="1"/>
      <c r="C133" s="10"/>
      <c r="D133" s="4"/>
    </row>
    <row r="134" spans="1:4" ht="16.5" customHeight="1">
      <c r="A134"/>
      <c r="B134" s="51"/>
      <c r="C134" s="10"/>
      <c r="D134" s="4"/>
    </row>
    <row r="135" spans="1:4" ht="16.5" customHeight="1">
      <c r="A135"/>
      <c r="B135" s="51"/>
      <c r="C135" s="10"/>
      <c r="D135" s="8"/>
    </row>
    <row r="136" spans="1:4" ht="16.5" customHeight="1">
      <c r="A136"/>
      <c r="B136" s="5"/>
      <c r="C136" s="10"/>
      <c r="D136" s="4"/>
    </row>
    <row r="137" spans="1:4" ht="16.5" customHeight="1">
      <c r="A137"/>
      <c r="B137" s="8"/>
      <c r="C137" s="10"/>
      <c r="D137" s="4"/>
    </row>
    <row r="138" spans="1:4" ht="16.5" customHeight="1">
      <c r="A138"/>
      <c r="B138" s="51"/>
      <c r="C138" s="8"/>
      <c r="D138" s="4"/>
    </row>
    <row r="139" spans="1:4" ht="16.5" customHeight="1">
      <c r="A139"/>
      <c r="B139" s="4"/>
      <c r="C139" s="10"/>
      <c r="D139" s="4"/>
    </row>
  </sheetData>
  <sheetProtection/>
  <mergeCells count="14">
    <mergeCell ref="C5:D5"/>
    <mergeCell ref="B10:D10"/>
    <mergeCell ref="C1:D1"/>
    <mergeCell ref="C2:D2"/>
    <mergeCell ref="C3:D3"/>
    <mergeCell ref="C4:D4"/>
    <mergeCell ref="A13:A14"/>
    <mergeCell ref="C6:D6"/>
    <mergeCell ref="B8:D8"/>
    <mergeCell ref="B9:D9"/>
    <mergeCell ref="B11:D11"/>
    <mergeCell ref="B13:B14"/>
    <mergeCell ref="C13:C14"/>
    <mergeCell ref="B7:D7"/>
  </mergeCells>
  <printOptions/>
  <pageMargins left="0.7086614173228347" right="0.11811023622047245" top="0.7480314960629921" bottom="0.15748031496062992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4"/>
  <sheetViews>
    <sheetView tabSelected="1" zoomScalePageLayoutView="0" workbookViewId="0" topLeftCell="A176">
      <selection activeCell="L228" sqref="L228"/>
    </sheetView>
  </sheetViews>
  <sheetFormatPr defaultColWidth="9.140625" defaultRowHeight="15"/>
  <cols>
    <col min="1" max="1" width="47.7109375" style="53" customWidth="1"/>
    <col min="2" max="2" width="5.421875" style="39" customWidth="1"/>
    <col min="3" max="3" width="4.421875" style="39" customWidth="1"/>
    <col min="4" max="4" width="4.28125" style="39" customWidth="1"/>
    <col min="5" max="5" width="13.28125" style="39" customWidth="1"/>
    <col min="6" max="6" width="5.57421875" style="114" customWidth="1"/>
    <col min="7" max="7" width="13.140625" style="43" customWidth="1"/>
  </cols>
  <sheetData>
    <row r="1" spans="2:7" ht="18.75">
      <c r="B1" s="38"/>
      <c r="D1" s="131" t="s">
        <v>32</v>
      </c>
      <c r="E1" s="131"/>
      <c r="F1" s="131"/>
      <c r="G1" s="131"/>
    </row>
    <row r="2" spans="4:7" ht="18.75">
      <c r="D2" s="130" t="s">
        <v>2</v>
      </c>
      <c r="E2" s="130"/>
      <c r="F2" s="130"/>
      <c r="G2" s="130"/>
    </row>
    <row r="3" spans="4:7" ht="18.75">
      <c r="D3" s="130" t="s">
        <v>3</v>
      </c>
      <c r="E3" s="130"/>
      <c r="F3" s="130"/>
      <c r="G3" s="130"/>
    </row>
    <row r="4" spans="4:7" ht="18.75">
      <c r="D4" s="130" t="s">
        <v>4</v>
      </c>
      <c r="E4" s="130"/>
      <c r="F4" s="130"/>
      <c r="G4" s="130"/>
    </row>
    <row r="5" spans="4:7" ht="18.75">
      <c r="D5" s="130" t="s">
        <v>5</v>
      </c>
      <c r="E5" s="130"/>
      <c r="F5" s="130"/>
      <c r="G5" s="130"/>
    </row>
    <row r="6" spans="1:7" ht="18.75">
      <c r="A6" s="51"/>
      <c r="D6" s="130" t="s">
        <v>332</v>
      </c>
      <c r="E6" s="130"/>
      <c r="F6" s="130"/>
      <c r="G6" s="130"/>
    </row>
    <row r="9" spans="1:7" ht="18.75">
      <c r="A9" s="126"/>
      <c r="B9" s="132"/>
      <c r="C9" s="132"/>
      <c r="D9" s="132"/>
      <c r="E9" s="132"/>
      <c r="F9" s="132"/>
      <c r="G9" s="132"/>
    </row>
    <row r="10" spans="1:7" ht="18.75">
      <c r="A10" s="126" t="s">
        <v>33</v>
      </c>
      <c r="B10" s="126"/>
      <c r="C10" s="126"/>
      <c r="D10" s="126"/>
      <c r="E10" s="126"/>
      <c r="F10" s="126"/>
      <c r="G10" s="126"/>
    </row>
    <row r="11" spans="1:7" ht="18.75">
      <c r="A11" s="126" t="s">
        <v>34</v>
      </c>
      <c r="B11" s="126"/>
      <c r="C11" s="126"/>
      <c r="D11" s="126"/>
      <c r="E11" s="126"/>
      <c r="F11" s="126"/>
      <c r="G11" s="126"/>
    </row>
    <row r="12" spans="1:7" ht="18.75">
      <c r="A12" s="126" t="s">
        <v>159</v>
      </c>
      <c r="B12" s="126"/>
      <c r="C12" s="126"/>
      <c r="D12" s="126"/>
      <c r="E12" s="126"/>
      <c r="F12" s="126"/>
      <c r="G12" s="126"/>
    </row>
    <row r="14" ht="16.5" thickBot="1"/>
    <row r="15" spans="1:7" ht="38.25" thickBot="1">
      <c r="A15" s="56" t="s">
        <v>6</v>
      </c>
      <c r="B15" s="40" t="s">
        <v>35</v>
      </c>
      <c r="C15" s="40" t="s">
        <v>36</v>
      </c>
      <c r="D15" s="40" t="s">
        <v>37</v>
      </c>
      <c r="E15" s="40" t="s">
        <v>9</v>
      </c>
      <c r="F15" s="115" t="s">
        <v>38</v>
      </c>
      <c r="G15" s="44" t="s">
        <v>39</v>
      </c>
    </row>
    <row r="16" spans="1:7" ht="18.75" customHeight="1">
      <c r="A16" s="52" t="s">
        <v>10</v>
      </c>
      <c r="B16" s="41"/>
      <c r="C16" s="41"/>
      <c r="D16" s="41"/>
      <c r="E16" s="41"/>
      <c r="F16" s="93"/>
      <c r="G16" s="45">
        <f>G17</f>
        <v>35589.7</v>
      </c>
    </row>
    <row r="17" spans="1:9" ht="51.75" customHeight="1">
      <c r="A17" s="98" t="s">
        <v>40</v>
      </c>
      <c r="B17" s="41">
        <v>992</v>
      </c>
      <c r="C17" s="41"/>
      <c r="D17" s="41"/>
      <c r="E17" s="93"/>
      <c r="F17" s="93"/>
      <c r="G17" s="45">
        <f>G18+G77+G83+G112+G141+G183+G194+G218+G231</f>
        <v>35589.7</v>
      </c>
      <c r="I17" s="118"/>
    </row>
    <row r="18" spans="1:7" ht="16.5" customHeight="1">
      <c r="A18" s="99" t="s">
        <v>7</v>
      </c>
      <c r="B18" s="41">
        <v>992</v>
      </c>
      <c r="C18" s="41" t="s">
        <v>41</v>
      </c>
      <c r="D18" s="41"/>
      <c r="E18" s="93"/>
      <c r="F18" s="93"/>
      <c r="G18" s="45">
        <f>G19+G24+G34+G42+G46</f>
        <v>12326</v>
      </c>
    </row>
    <row r="19" spans="1:7" ht="71.25" customHeight="1">
      <c r="A19" s="99" t="s">
        <v>42</v>
      </c>
      <c r="B19" s="41">
        <v>992</v>
      </c>
      <c r="C19" s="41" t="s">
        <v>41</v>
      </c>
      <c r="D19" s="41" t="s">
        <v>43</v>
      </c>
      <c r="E19" s="93"/>
      <c r="F19" s="93"/>
      <c r="G19" s="45">
        <f>G20</f>
        <v>837.3</v>
      </c>
    </row>
    <row r="20" spans="1:7" ht="51" customHeight="1">
      <c r="A20" s="99" t="s">
        <v>11</v>
      </c>
      <c r="B20" s="41">
        <v>992</v>
      </c>
      <c r="C20" s="41" t="s">
        <v>41</v>
      </c>
      <c r="D20" s="41" t="s">
        <v>43</v>
      </c>
      <c r="E20" s="93" t="s">
        <v>160</v>
      </c>
      <c r="F20" s="93"/>
      <c r="G20" s="45">
        <f>G21</f>
        <v>837.3</v>
      </c>
    </row>
    <row r="21" spans="1:7" ht="54" customHeight="1">
      <c r="A21" s="100" t="s">
        <v>12</v>
      </c>
      <c r="B21" s="47">
        <v>992</v>
      </c>
      <c r="C21" s="47" t="s">
        <v>41</v>
      </c>
      <c r="D21" s="47" t="s">
        <v>43</v>
      </c>
      <c r="E21" s="92" t="s">
        <v>161</v>
      </c>
      <c r="F21" s="91"/>
      <c r="G21" s="49">
        <f>G22</f>
        <v>837.3</v>
      </c>
    </row>
    <row r="22" spans="1:7" s="58" customFormat="1" ht="34.5" customHeight="1">
      <c r="A22" s="101" t="s">
        <v>13</v>
      </c>
      <c r="B22" s="59">
        <v>992</v>
      </c>
      <c r="C22" s="59" t="s">
        <v>41</v>
      </c>
      <c r="D22" s="59" t="s">
        <v>43</v>
      </c>
      <c r="E22" s="94" t="s">
        <v>162</v>
      </c>
      <c r="F22" s="116"/>
      <c r="G22" s="49">
        <f>G23</f>
        <v>837.3</v>
      </c>
    </row>
    <row r="23" spans="1:7" s="58" customFormat="1" ht="109.5" customHeight="1">
      <c r="A23" s="101" t="s">
        <v>14</v>
      </c>
      <c r="B23" s="59" t="s">
        <v>81</v>
      </c>
      <c r="C23" s="59" t="s">
        <v>41</v>
      </c>
      <c r="D23" s="59" t="s">
        <v>43</v>
      </c>
      <c r="E23" s="94" t="s">
        <v>162</v>
      </c>
      <c r="F23" s="94">
        <v>100</v>
      </c>
      <c r="G23" s="49">
        <v>837.3</v>
      </c>
    </row>
    <row r="24" spans="1:7" ht="82.5" customHeight="1">
      <c r="A24" s="102" t="s">
        <v>44</v>
      </c>
      <c r="B24" s="48">
        <v>992</v>
      </c>
      <c r="C24" s="48" t="s">
        <v>41</v>
      </c>
      <c r="D24" s="48" t="s">
        <v>45</v>
      </c>
      <c r="E24" s="92"/>
      <c r="F24" s="92"/>
      <c r="G24" s="50">
        <f>G25</f>
        <v>5835</v>
      </c>
    </row>
    <row r="25" spans="1:7" ht="48" customHeight="1">
      <c r="A25" s="103" t="s">
        <v>15</v>
      </c>
      <c r="B25" s="47">
        <v>992</v>
      </c>
      <c r="C25" s="47" t="s">
        <v>41</v>
      </c>
      <c r="D25" s="47" t="s">
        <v>45</v>
      </c>
      <c r="E25" s="92" t="s">
        <v>163</v>
      </c>
      <c r="F25" s="91"/>
      <c r="G25" s="49">
        <f>G26+G31</f>
        <v>5835</v>
      </c>
    </row>
    <row r="26" spans="1:7" ht="49.5" customHeight="1">
      <c r="A26" s="104" t="s">
        <v>16</v>
      </c>
      <c r="B26" s="47">
        <v>992</v>
      </c>
      <c r="C26" s="47" t="s">
        <v>41</v>
      </c>
      <c r="D26" s="47" t="s">
        <v>45</v>
      </c>
      <c r="E26" s="92" t="s">
        <v>164</v>
      </c>
      <c r="F26" s="91"/>
      <c r="G26" s="49">
        <f>G27</f>
        <v>5827.4</v>
      </c>
    </row>
    <row r="27" spans="1:7" ht="34.5" customHeight="1">
      <c r="A27" s="104" t="s">
        <v>13</v>
      </c>
      <c r="B27" s="47">
        <v>992</v>
      </c>
      <c r="C27" s="47" t="s">
        <v>41</v>
      </c>
      <c r="D27" s="47" t="s">
        <v>45</v>
      </c>
      <c r="E27" s="92" t="s">
        <v>165</v>
      </c>
      <c r="F27" s="91"/>
      <c r="G27" s="49">
        <f>G28+G29+G30</f>
        <v>5827.4</v>
      </c>
    </row>
    <row r="28" spans="1:7" ht="98.25" customHeight="1">
      <c r="A28" s="104" t="s">
        <v>14</v>
      </c>
      <c r="B28" s="47">
        <v>992</v>
      </c>
      <c r="C28" s="47" t="s">
        <v>41</v>
      </c>
      <c r="D28" s="47" t="s">
        <v>45</v>
      </c>
      <c r="E28" s="92" t="s">
        <v>165</v>
      </c>
      <c r="F28" s="92">
        <v>100</v>
      </c>
      <c r="G28" s="49">
        <v>5807.4</v>
      </c>
    </row>
    <row r="29" spans="1:7" ht="37.5" customHeight="1">
      <c r="A29" s="104" t="s">
        <v>17</v>
      </c>
      <c r="B29" s="47">
        <v>992</v>
      </c>
      <c r="C29" s="47" t="s">
        <v>41</v>
      </c>
      <c r="D29" s="47" t="s">
        <v>45</v>
      </c>
      <c r="E29" s="92" t="s">
        <v>165</v>
      </c>
      <c r="F29" s="92">
        <v>200</v>
      </c>
      <c r="G29" s="49">
        <v>20</v>
      </c>
    </row>
    <row r="30" spans="1:7" ht="18" customHeight="1" hidden="1">
      <c r="A30" s="104" t="s">
        <v>24</v>
      </c>
      <c r="B30" s="47">
        <v>992</v>
      </c>
      <c r="C30" s="47" t="s">
        <v>41</v>
      </c>
      <c r="D30" s="47" t="s">
        <v>45</v>
      </c>
      <c r="E30" s="92" t="s">
        <v>165</v>
      </c>
      <c r="F30" s="92" t="s">
        <v>113</v>
      </c>
      <c r="G30" s="49"/>
    </row>
    <row r="31" spans="1:7" ht="36" customHeight="1">
      <c r="A31" s="105" t="s">
        <v>80</v>
      </c>
      <c r="B31" s="47">
        <v>992</v>
      </c>
      <c r="C31" s="47" t="s">
        <v>41</v>
      </c>
      <c r="D31" s="47" t="s">
        <v>45</v>
      </c>
      <c r="E31" s="92" t="s">
        <v>166</v>
      </c>
      <c r="F31" s="92"/>
      <c r="G31" s="49">
        <f>G32</f>
        <v>7.6</v>
      </c>
    </row>
    <row r="32" spans="1:7" ht="46.5" customHeight="1">
      <c r="A32" s="105" t="s">
        <v>18</v>
      </c>
      <c r="B32" s="47">
        <v>992</v>
      </c>
      <c r="C32" s="47" t="s">
        <v>41</v>
      </c>
      <c r="D32" s="47" t="s">
        <v>45</v>
      </c>
      <c r="E32" s="92" t="s">
        <v>167</v>
      </c>
      <c r="F32" s="92"/>
      <c r="G32" s="49">
        <f>G33</f>
        <v>7.6</v>
      </c>
    </row>
    <row r="33" spans="1:7" ht="36.75" customHeight="1">
      <c r="A33" s="105" t="s">
        <v>17</v>
      </c>
      <c r="B33" s="47">
        <v>992</v>
      </c>
      <c r="C33" s="47" t="s">
        <v>41</v>
      </c>
      <c r="D33" s="47" t="s">
        <v>45</v>
      </c>
      <c r="E33" s="92" t="s">
        <v>167</v>
      </c>
      <c r="F33" s="92">
        <v>200</v>
      </c>
      <c r="G33" s="49">
        <v>7.6</v>
      </c>
    </row>
    <row r="34" spans="1:7" ht="64.5" customHeight="1">
      <c r="A34" s="106" t="s">
        <v>179</v>
      </c>
      <c r="B34" s="48">
        <v>992</v>
      </c>
      <c r="C34" s="48" t="s">
        <v>41</v>
      </c>
      <c r="D34" s="48" t="s">
        <v>46</v>
      </c>
      <c r="E34" s="92"/>
      <c r="F34" s="92"/>
      <c r="G34" s="50">
        <f>G35</f>
        <v>136.3</v>
      </c>
    </row>
    <row r="35" spans="1:7" ht="52.5" customHeight="1">
      <c r="A35" s="105" t="s">
        <v>47</v>
      </c>
      <c r="B35" s="47">
        <v>992</v>
      </c>
      <c r="C35" s="47" t="s">
        <v>41</v>
      </c>
      <c r="D35" s="47" t="s">
        <v>46</v>
      </c>
      <c r="E35" s="92" t="s">
        <v>168</v>
      </c>
      <c r="F35" s="92"/>
      <c r="G35" s="50">
        <f>G36+G39</f>
        <v>136.3</v>
      </c>
    </row>
    <row r="36" spans="1:7" ht="35.25" customHeight="1">
      <c r="A36" s="104" t="s">
        <v>19</v>
      </c>
      <c r="B36" s="47">
        <v>992</v>
      </c>
      <c r="C36" s="47" t="s">
        <v>41</v>
      </c>
      <c r="D36" s="47" t="s">
        <v>46</v>
      </c>
      <c r="E36" s="92" t="s">
        <v>169</v>
      </c>
      <c r="F36" s="92"/>
      <c r="G36" s="49">
        <f>G37</f>
        <v>41.4</v>
      </c>
    </row>
    <row r="37" spans="1:7" ht="98.25" customHeight="1">
      <c r="A37" s="104" t="s">
        <v>287</v>
      </c>
      <c r="B37" s="47">
        <v>992</v>
      </c>
      <c r="C37" s="47" t="s">
        <v>41</v>
      </c>
      <c r="D37" s="47" t="s">
        <v>46</v>
      </c>
      <c r="E37" s="92" t="s">
        <v>178</v>
      </c>
      <c r="F37" s="92"/>
      <c r="G37" s="49">
        <f>G38</f>
        <v>41.4</v>
      </c>
    </row>
    <row r="38" spans="1:7" ht="18.75" customHeight="1">
      <c r="A38" s="104" t="s">
        <v>20</v>
      </c>
      <c r="B38" s="88">
        <v>992</v>
      </c>
      <c r="C38" s="88" t="s">
        <v>41</v>
      </c>
      <c r="D38" s="88" t="s">
        <v>46</v>
      </c>
      <c r="E38" s="95" t="s">
        <v>178</v>
      </c>
      <c r="F38" s="95">
        <v>500</v>
      </c>
      <c r="G38" s="89">
        <v>41.4</v>
      </c>
    </row>
    <row r="39" spans="1:7" ht="33">
      <c r="A39" s="104" t="s">
        <v>21</v>
      </c>
      <c r="B39" s="47">
        <v>992</v>
      </c>
      <c r="C39" s="47" t="s">
        <v>41</v>
      </c>
      <c r="D39" s="47" t="s">
        <v>46</v>
      </c>
      <c r="E39" s="92" t="s">
        <v>170</v>
      </c>
      <c r="F39" s="92"/>
      <c r="G39" s="49">
        <f>G40</f>
        <v>94.9</v>
      </c>
    </row>
    <row r="40" spans="1:7" ht="114.75" customHeight="1">
      <c r="A40" s="107" t="s">
        <v>330</v>
      </c>
      <c r="B40" s="47" t="s">
        <v>81</v>
      </c>
      <c r="C40" s="47" t="s">
        <v>41</v>
      </c>
      <c r="D40" s="47" t="s">
        <v>46</v>
      </c>
      <c r="E40" s="92" t="s">
        <v>291</v>
      </c>
      <c r="F40" s="92"/>
      <c r="G40" s="49">
        <f>G41</f>
        <v>94.9</v>
      </c>
    </row>
    <row r="41" spans="1:7" ht="15.75" customHeight="1">
      <c r="A41" s="104" t="s">
        <v>20</v>
      </c>
      <c r="B41" s="88">
        <v>992</v>
      </c>
      <c r="C41" s="88" t="s">
        <v>41</v>
      </c>
      <c r="D41" s="88" t="s">
        <v>46</v>
      </c>
      <c r="E41" s="95" t="s">
        <v>291</v>
      </c>
      <c r="F41" s="95">
        <v>500</v>
      </c>
      <c r="G41" s="89">
        <v>94.9</v>
      </c>
    </row>
    <row r="42" spans="1:7" ht="33" customHeight="1">
      <c r="A42" s="108" t="s">
        <v>48</v>
      </c>
      <c r="B42" s="48">
        <v>992</v>
      </c>
      <c r="C42" s="48" t="s">
        <v>41</v>
      </c>
      <c r="D42" s="48" t="s">
        <v>49</v>
      </c>
      <c r="E42" s="92"/>
      <c r="F42" s="92"/>
      <c r="G42" s="50">
        <f>G43</f>
        <v>10</v>
      </c>
    </row>
    <row r="43" spans="1:7" ht="52.5" customHeight="1">
      <c r="A43" s="104" t="s">
        <v>22</v>
      </c>
      <c r="B43" s="47">
        <v>992</v>
      </c>
      <c r="C43" s="47" t="s">
        <v>41</v>
      </c>
      <c r="D43" s="47" t="s">
        <v>49</v>
      </c>
      <c r="E43" s="92" t="s">
        <v>171</v>
      </c>
      <c r="F43" s="92"/>
      <c r="G43" s="49">
        <f>G44</f>
        <v>10</v>
      </c>
    </row>
    <row r="44" spans="1:7" ht="80.25" customHeight="1">
      <c r="A44" s="104" t="s">
        <v>50</v>
      </c>
      <c r="B44" s="47">
        <v>992</v>
      </c>
      <c r="C44" s="47" t="s">
        <v>41</v>
      </c>
      <c r="D44" s="47" t="s">
        <v>49</v>
      </c>
      <c r="E44" s="92" t="s">
        <v>172</v>
      </c>
      <c r="F44" s="92"/>
      <c r="G44" s="49">
        <f>G45</f>
        <v>10</v>
      </c>
    </row>
    <row r="45" spans="1:7" ht="34.5" customHeight="1">
      <c r="A45" s="104" t="s">
        <v>23</v>
      </c>
      <c r="B45" s="47">
        <v>992</v>
      </c>
      <c r="C45" s="47" t="s">
        <v>41</v>
      </c>
      <c r="D45" s="47" t="s">
        <v>49</v>
      </c>
      <c r="E45" s="92" t="s">
        <v>172</v>
      </c>
      <c r="F45" s="92">
        <v>200</v>
      </c>
      <c r="G45" s="49">
        <v>10</v>
      </c>
    </row>
    <row r="46" spans="1:7" ht="18.75" customHeight="1">
      <c r="A46" s="108" t="s">
        <v>51</v>
      </c>
      <c r="B46" s="48">
        <v>992</v>
      </c>
      <c r="C46" s="48" t="s">
        <v>41</v>
      </c>
      <c r="D46" s="48">
        <v>13</v>
      </c>
      <c r="E46" s="92"/>
      <c r="F46" s="92"/>
      <c r="G46" s="50">
        <f>G47+G56+G73</f>
        <v>5507.4</v>
      </c>
    </row>
    <row r="47" spans="1:7" ht="65.25" customHeight="1">
      <c r="A47" s="108" t="s">
        <v>103</v>
      </c>
      <c r="B47" s="47">
        <v>992</v>
      </c>
      <c r="C47" s="47" t="s">
        <v>41</v>
      </c>
      <c r="D47" s="47">
        <v>13</v>
      </c>
      <c r="E47" s="92" t="s">
        <v>119</v>
      </c>
      <c r="F47" s="92"/>
      <c r="G47" s="50">
        <f>G48+G53</f>
        <v>3607.4</v>
      </c>
    </row>
    <row r="48" spans="1:7" ht="65.25" customHeight="1">
      <c r="A48" s="104" t="s">
        <v>182</v>
      </c>
      <c r="B48" s="47">
        <v>992</v>
      </c>
      <c r="C48" s="47" t="s">
        <v>41</v>
      </c>
      <c r="D48" s="47">
        <v>13</v>
      </c>
      <c r="E48" s="92" t="s">
        <v>180</v>
      </c>
      <c r="F48" s="92"/>
      <c r="G48" s="49">
        <f>G51+G52</f>
        <v>3507.4</v>
      </c>
    </row>
    <row r="49" spans="1:7" ht="67.5" customHeight="1">
      <c r="A49" s="104" t="s">
        <v>185</v>
      </c>
      <c r="B49" s="47">
        <v>992</v>
      </c>
      <c r="C49" s="47" t="s">
        <v>41</v>
      </c>
      <c r="D49" s="47">
        <v>13</v>
      </c>
      <c r="E49" s="92" t="s">
        <v>184</v>
      </c>
      <c r="F49" s="92"/>
      <c r="G49" s="49">
        <f>G51+G52</f>
        <v>3507.4</v>
      </c>
    </row>
    <row r="50" spans="1:7" ht="48.75" customHeight="1">
      <c r="A50" s="104" t="s">
        <v>181</v>
      </c>
      <c r="B50" s="47" t="s">
        <v>81</v>
      </c>
      <c r="C50" s="47" t="s">
        <v>41</v>
      </c>
      <c r="D50" s="47" t="s">
        <v>215</v>
      </c>
      <c r="E50" s="92" t="s">
        <v>183</v>
      </c>
      <c r="F50" s="92"/>
      <c r="G50" s="49">
        <f>G51+G52</f>
        <v>3507.4</v>
      </c>
    </row>
    <row r="51" spans="1:7" ht="33.75" customHeight="1">
      <c r="A51" s="104" t="s">
        <v>23</v>
      </c>
      <c r="B51" s="47">
        <v>992</v>
      </c>
      <c r="C51" s="47" t="s">
        <v>41</v>
      </c>
      <c r="D51" s="47">
        <v>13</v>
      </c>
      <c r="E51" s="92" t="s">
        <v>183</v>
      </c>
      <c r="F51" s="92">
        <v>200</v>
      </c>
      <c r="G51" s="49">
        <v>3407.4</v>
      </c>
    </row>
    <row r="52" spans="1:7" ht="17.25" customHeight="1">
      <c r="A52" s="104" t="s">
        <v>24</v>
      </c>
      <c r="B52" s="47">
        <v>992</v>
      </c>
      <c r="C52" s="47" t="s">
        <v>41</v>
      </c>
      <c r="D52" s="47">
        <v>13</v>
      </c>
      <c r="E52" s="92" t="s">
        <v>183</v>
      </c>
      <c r="F52" s="92">
        <v>800</v>
      </c>
      <c r="G52" s="49">
        <v>100</v>
      </c>
    </row>
    <row r="53" spans="1:7" ht="65.25" customHeight="1">
      <c r="A53" s="104" t="s">
        <v>314</v>
      </c>
      <c r="B53" s="47">
        <v>992</v>
      </c>
      <c r="C53" s="47" t="s">
        <v>41</v>
      </c>
      <c r="D53" s="47">
        <v>13</v>
      </c>
      <c r="E53" s="92" t="s">
        <v>278</v>
      </c>
      <c r="F53" s="92"/>
      <c r="G53" s="49">
        <f>G55</f>
        <v>100</v>
      </c>
    </row>
    <row r="54" spans="1:7" ht="65.25" customHeight="1">
      <c r="A54" s="104" t="s">
        <v>312</v>
      </c>
      <c r="B54" s="47">
        <v>992</v>
      </c>
      <c r="C54" s="47" t="s">
        <v>41</v>
      </c>
      <c r="D54" s="47">
        <v>13</v>
      </c>
      <c r="E54" s="92" t="s">
        <v>279</v>
      </c>
      <c r="F54" s="92"/>
      <c r="G54" s="49">
        <f>G55</f>
        <v>100</v>
      </c>
    </row>
    <row r="55" spans="1:7" ht="33.75" customHeight="1">
      <c r="A55" s="104" t="s">
        <v>23</v>
      </c>
      <c r="B55" s="47">
        <v>992</v>
      </c>
      <c r="C55" s="47" t="s">
        <v>41</v>
      </c>
      <c r="D55" s="47">
        <v>13</v>
      </c>
      <c r="E55" s="92" t="s">
        <v>279</v>
      </c>
      <c r="F55" s="92">
        <v>200</v>
      </c>
      <c r="G55" s="49">
        <v>100</v>
      </c>
    </row>
    <row r="56" spans="1:7" ht="100.5" customHeight="1">
      <c r="A56" s="109" t="s">
        <v>186</v>
      </c>
      <c r="B56" s="47">
        <v>992</v>
      </c>
      <c r="C56" s="47" t="s">
        <v>41</v>
      </c>
      <c r="D56" s="47">
        <v>13</v>
      </c>
      <c r="E56" s="92" t="s">
        <v>120</v>
      </c>
      <c r="F56" s="92"/>
      <c r="G56" s="50">
        <f>G57+G61+G65+G69</f>
        <v>1690</v>
      </c>
    </row>
    <row r="57" spans="1:7" ht="69" customHeight="1">
      <c r="A57" s="110" t="s">
        <v>193</v>
      </c>
      <c r="B57" s="47">
        <v>992</v>
      </c>
      <c r="C57" s="47" t="s">
        <v>41</v>
      </c>
      <c r="D57" s="47">
        <v>13</v>
      </c>
      <c r="E57" s="92" t="s">
        <v>121</v>
      </c>
      <c r="F57" s="92"/>
      <c r="G57" s="49">
        <f>G59</f>
        <v>180</v>
      </c>
    </row>
    <row r="58" spans="1:7" ht="33" customHeight="1">
      <c r="A58" s="110" t="s">
        <v>187</v>
      </c>
      <c r="B58" s="47" t="s">
        <v>81</v>
      </c>
      <c r="C58" s="47" t="s">
        <v>41</v>
      </c>
      <c r="D58" s="47" t="s">
        <v>215</v>
      </c>
      <c r="E58" s="92" t="s">
        <v>280</v>
      </c>
      <c r="F58" s="92"/>
      <c r="G58" s="49">
        <f>G60</f>
        <v>180</v>
      </c>
    </row>
    <row r="59" spans="1:7" ht="33.75" customHeight="1">
      <c r="A59" s="110" t="s">
        <v>85</v>
      </c>
      <c r="B59" s="47">
        <v>992</v>
      </c>
      <c r="C59" s="47" t="s">
        <v>41</v>
      </c>
      <c r="D59" s="47">
        <v>13</v>
      </c>
      <c r="E59" s="92" t="s">
        <v>189</v>
      </c>
      <c r="F59" s="92"/>
      <c r="G59" s="49">
        <f>G60</f>
        <v>180</v>
      </c>
    </row>
    <row r="60" spans="1:7" ht="35.25" customHeight="1">
      <c r="A60" s="104" t="s">
        <v>23</v>
      </c>
      <c r="B60" s="47">
        <v>992</v>
      </c>
      <c r="C60" s="47" t="s">
        <v>41</v>
      </c>
      <c r="D60" s="47">
        <v>13</v>
      </c>
      <c r="E60" s="92" t="s">
        <v>189</v>
      </c>
      <c r="F60" s="92" t="s">
        <v>79</v>
      </c>
      <c r="G60" s="49">
        <v>180</v>
      </c>
    </row>
    <row r="61" spans="1:7" ht="50.25" customHeight="1">
      <c r="A61" s="110" t="s">
        <v>194</v>
      </c>
      <c r="B61" s="47">
        <v>992</v>
      </c>
      <c r="C61" s="47" t="s">
        <v>41</v>
      </c>
      <c r="D61" s="47">
        <v>13</v>
      </c>
      <c r="E61" s="92" t="s">
        <v>122</v>
      </c>
      <c r="F61" s="92"/>
      <c r="G61" s="49">
        <f>G63</f>
        <v>10</v>
      </c>
    </row>
    <row r="62" spans="1:7" ht="50.25" customHeight="1">
      <c r="A62" s="110" t="s">
        <v>192</v>
      </c>
      <c r="B62" s="47" t="s">
        <v>81</v>
      </c>
      <c r="C62" s="47" t="s">
        <v>41</v>
      </c>
      <c r="D62" s="47" t="s">
        <v>215</v>
      </c>
      <c r="E62" s="92" t="s">
        <v>281</v>
      </c>
      <c r="F62" s="92"/>
      <c r="G62" s="49">
        <f>G64</f>
        <v>10</v>
      </c>
    </row>
    <row r="63" spans="1:7" ht="49.5">
      <c r="A63" s="110" t="s">
        <v>84</v>
      </c>
      <c r="B63" s="47">
        <v>992</v>
      </c>
      <c r="C63" s="47" t="s">
        <v>41</v>
      </c>
      <c r="D63" s="47">
        <v>13</v>
      </c>
      <c r="E63" s="92" t="s">
        <v>191</v>
      </c>
      <c r="F63" s="92"/>
      <c r="G63" s="49">
        <f>G64</f>
        <v>10</v>
      </c>
    </row>
    <row r="64" spans="1:7" ht="33">
      <c r="A64" s="110" t="s">
        <v>23</v>
      </c>
      <c r="B64" s="47">
        <v>992</v>
      </c>
      <c r="C64" s="47" t="s">
        <v>41</v>
      </c>
      <c r="D64" s="47">
        <v>13</v>
      </c>
      <c r="E64" s="92" t="s">
        <v>191</v>
      </c>
      <c r="F64" s="92" t="s">
        <v>79</v>
      </c>
      <c r="G64" s="49">
        <v>10</v>
      </c>
    </row>
    <row r="65" spans="1:7" ht="99">
      <c r="A65" s="110" t="s">
        <v>195</v>
      </c>
      <c r="B65" s="47">
        <v>992</v>
      </c>
      <c r="C65" s="47" t="s">
        <v>41</v>
      </c>
      <c r="D65" s="47">
        <v>13</v>
      </c>
      <c r="E65" s="92" t="s">
        <v>123</v>
      </c>
      <c r="F65" s="92"/>
      <c r="G65" s="49">
        <f>G67</f>
        <v>500</v>
      </c>
    </row>
    <row r="66" spans="1:7" ht="66">
      <c r="A66" s="110" t="s">
        <v>293</v>
      </c>
      <c r="B66" s="47" t="s">
        <v>81</v>
      </c>
      <c r="C66" s="47" t="s">
        <v>41</v>
      </c>
      <c r="D66" s="47" t="s">
        <v>215</v>
      </c>
      <c r="E66" s="92" t="s">
        <v>282</v>
      </c>
      <c r="F66" s="92"/>
      <c r="G66" s="49">
        <f>G68</f>
        <v>500</v>
      </c>
    </row>
    <row r="67" spans="1:7" ht="49.5">
      <c r="A67" s="110" t="s">
        <v>86</v>
      </c>
      <c r="B67" s="47">
        <v>992</v>
      </c>
      <c r="C67" s="47" t="s">
        <v>41</v>
      </c>
      <c r="D67" s="47">
        <v>13</v>
      </c>
      <c r="E67" s="92" t="s">
        <v>197</v>
      </c>
      <c r="F67" s="92"/>
      <c r="G67" s="49">
        <f>G68</f>
        <v>500</v>
      </c>
    </row>
    <row r="68" spans="1:7" ht="33">
      <c r="A68" s="110" t="s">
        <v>23</v>
      </c>
      <c r="B68" s="47">
        <v>992</v>
      </c>
      <c r="C68" s="47" t="s">
        <v>41</v>
      </c>
      <c r="D68" s="47">
        <v>13</v>
      </c>
      <c r="E68" s="92" t="s">
        <v>197</v>
      </c>
      <c r="F68" s="92" t="s">
        <v>79</v>
      </c>
      <c r="G68" s="49">
        <v>500</v>
      </c>
    </row>
    <row r="69" spans="1:7" ht="65.25" customHeight="1">
      <c r="A69" s="110" t="s">
        <v>198</v>
      </c>
      <c r="B69" s="47">
        <v>992</v>
      </c>
      <c r="C69" s="47" t="s">
        <v>41</v>
      </c>
      <c r="D69" s="47">
        <v>13</v>
      </c>
      <c r="E69" s="92" t="s">
        <v>124</v>
      </c>
      <c r="F69" s="92"/>
      <c r="G69" s="49">
        <f>G72</f>
        <v>1000</v>
      </c>
    </row>
    <row r="70" spans="1:7" ht="65.25" customHeight="1">
      <c r="A70" s="110" t="s">
        <v>294</v>
      </c>
      <c r="B70" s="47" t="s">
        <v>81</v>
      </c>
      <c r="C70" s="47" t="s">
        <v>41</v>
      </c>
      <c r="D70" s="47" t="s">
        <v>215</v>
      </c>
      <c r="E70" s="92" t="s">
        <v>283</v>
      </c>
      <c r="F70" s="92"/>
      <c r="G70" s="49">
        <f>G71</f>
        <v>1000</v>
      </c>
    </row>
    <row r="71" spans="1:7" ht="66">
      <c r="A71" s="110" t="s">
        <v>87</v>
      </c>
      <c r="B71" s="47">
        <v>992</v>
      </c>
      <c r="C71" s="47" t="s">
        <v>41</v>
      </c>
      <c r="D71" s="47">
        <v>13</v>
      </c>
      <c r="E71" s="92" t="s">
        <v>200</v>
      </c>
      <c r="G71" s="49">
        <f>G72</f>
        <v>1000</v>
      </c>
    </row>
    <row r="72" spans="1:7" ht="33">
      <c r="A72" s="110" t="s">
        <v>23</v>
      </c>
      <c r="B72" s="47">
        <v>992</v>
      </c>
      <c r="C72" s="47" t="s">
        <v>41</v>
      </c>
      <c r="D72" s="47">
        <v>13</v>
      </c>
      <c r="E72" s="92" t="s">
        <v>200</v>
      </c>
      <c r="F72" s="92">
        <v>200</v>
      </c>
      <c r="G72" s="49">
        <v>1000</v>
      </c>
    </row>
    <row r="73" spans="1:7" ht="82.5" customHeight="1">
      <c r="A73" s="104" t="s">
        <v>201</v>
      </c>
      <c r="B73" s="47">
        <v>992</v>
      </c>
      <c r="C73" s="47" t="s">
        <v>41</v>
      </c>
      <c r="D73" s="47">
        <v>13</v>
      </c>
      <c r="E73" s="92" t="s">
        <v>155</v>
      </c>
      <c r="F73" s="92"/>
      <c r="G73" s="50">
        <f>G74</f>
        <v>210</v>
      </c>
    </row>
    <row r="74" spans="1:7" ht="66.75" customHeight="1">
      <c r="A74" s="104" t="s">
        <v>313</v>
      </c>
      <c r="B74" s="47">
        <v>992</v>
      </c>
      <c r="C74" s="47" t="s">
        <v>41</v>
      </c>
      <c r="D74" s="47">
        <v>13</v>
      </c>
      <c r="E74" s="92" t="s">
        <v>203</v>
      </c>
      <c r="F74" s="92"/>
      <c r="G74" s="49">
        <v>210</v>
      </c>
    </row>
    <row r="75" spans="1:7" ht="31.5" customHeight="1">
      <c r="A75" s="104" t="s">
        <v>82</v>
      </c>
      <c r="B75" s="47">
        <v>991</v>
      </c>
      <c r="C75" s="47" t="s">
        <v>41</v>
      </c>
      <c r="D75" s="47" t="s">
        <v>215</v>
      </c>
      <c r="E75" s="92" t="s">
        <v>202</v>
      </c>
      <c r="F75" s="92"/>
      <c r="G75" s="49">
        <f>G76</f>
        <v>210</v>
      </c>
    </row>
    <row r="76" spans="1:7" ht="33">
      <c r="A76" s="104" t="s">
        <v>23</v>
      </c>
      <c r="B76" s="47">
        <v>992</v>
      </c>
      <c r="C76" s="47" t="s">
        <v>41</v>
      </c>
      <c r="D76" s="47">
        <v>13</v>
      </c>
      <c r="E76" s="92" t="s">
        <v>202</v>
      </c>
      <c r="F76" s="92" t="s">
        <v>79</v>
      </c>
      <c r="G76" s="49">
        <v>210</v>
      </c>
    </row>
    <row r="77" spans="1:7" ht="18.75">
      <c r="A77" s="108" t="s">
        <v>52</v>
      </c>
      <c r="B77" s="48">
        <v>992</v>
      </c>
      <c r="C77" s="48" t="s">
        <v>43</v>
      </c>
      <c r="D77" s="48"/>
      <c r="E77" s="92"/>
      <c r="F77" s="92"/>
      <c r="G77" s="50">
        <f>G78</f>
        <v>380.8</v>
      </c>
    </row>
    <row r="78" spans="1:7" ht="33">
      <c r="A78" s="108" t="s">
        <v>53</v>
      </c>
      <c r="B78" s="48">
        <v>992</v>
      </c>
      <c r="C78" s="48" t="s">
        <v>43</v>
      </c>
      <c r="D78" s="48" t="s">
        <v>54</v>
      </c>
      <c r="E78" s="92"/>
      <c r="F78" s="92"/>
      <c r="G78" s="50">
        <f>G79</f>
        <v>380.8</v>
      </c>
    </row>
    <row r="79" spans="1:7" ht="54.75" customHeight="1">
      <c r="A79" s="104" t="s">
        <v>15</v>
      </c>
      <c r="B79" s="47">
        <v>992</v>
      </c>
      <c r="C79" s="47" t="s">
        <v>43</v>
      </c>
      <c r="D79" s="47" t="s">
        <v>54</v>
      </c>
      <c r="E79" s="92" t="s">
        <v>163</v>
      </c>
      <c r="F79" s="92"/>
      <c r="G79" s="49">
        <f>G80</f>
        <v>380.8</v>
      </c>
    </row>
    <row r="80" spans="1:7" ht="33">
      <c r="A80" s="104" t="s">
        <v>25</v>
      </c>
      <c r="B80" s="47">
        <v>992</v>
      </c>
      <c r="C80" s="47" t="s">
        <v>43</v>
      </c>
      <c r="D80" s="47" t="s">
        <v>54</v>
      </c>
      <c r="E80" s="92" t="s">
        <v>166</v>
      </c>
      <c r="F80" s="92"/>
      <c r="G80" s="49">
        <f>G81</f>
        <v>380.8</v>
      </c>
    </row>
    <row r="81" spans="1:7" ht="35.25" customHeight="1">
      <c r="A81" s="104" t="s">
        <v>26</v>
      </c>
      <c r="B81" s="47">
        <v>992</v>
      </c>
      <c r="C81" s="47" t="s">
        <v>43</v>
      </c>
      <c r="D81" s="47" t="s">
        <v>54</v>
      </c>
      <c r="E81" s="92" t="s">
        <v>173</v>
      </c>
      <c r="F81" s="92"/>
      <c r="G81" s="49">
        <f>G82</f>
        <v>380.8</v>
      </c>
    </row>
    <row r="82" spans="1:7" ht="98.25" customHeight="1">
      <c r="A82" s="104" t="s">
        <v>14</v>
      </c>
      <c r="B82" s="47">
        <v>992</v>
      </c>
      <c r="C82" s="47" t="s">
        <v>43</v>
      </c>
      <c r="D82" s="47" t="s">
        <v>54</v>
      </c>
      <c r="E82" s="92" t="s">
        <v>173</v>
      </c>
      <c r="F82" s="92">
        <v>100</v>
      </c>
      <c r="G82" s="49">
        <v>380.8</v>
      </c>
    </row>
    <row r="83" spans="1:7" ht="33">
      <c r="A83" s="108" t="s">
        <v>55</v>
      </c>
      <c r="B83" s="48">
        <v>992</v>
      </c>
      <c r="C83" s="48" t="s">
        <v>54</v>
      </c>
      <c r="D83" s="48"/>
      <c r="E83" s="92"/>
      <c r="F83" s="92"/>
      <c r="G83" s="50">
        <f>G84+G93</f>
        <v>1503.8</v>
      </c>
    </row>
    <row r="84" spans="1:7" ht="66.75" customHeight="1">
      <c r="A84" s="108" t="s">
        <v>56</v>
      </c>
      <c r="B84" s="48">
        <v>992</v>
      </c>
      <c r="C84" s="48" t="s">
        <v>54</v>
      </c>
      <c r="D84" s="48" t="s">
        <v>57</v>
      </c>
      <c r="E84" s="92"/>
      <c r="F84" s="92"/>
      <c r="G84" s="50">
        <f>G85+G88</f>
        <v>1208.8</v>
      </c>
    </row>
    <row r="85" spans="1:7" ht="33.75" customHeight="1">
      <c r="A85" s="104" t="s">
        <v>331</v>
      </c>
      <c r="B85" s="47">
        <v>992</v>
      </c>
      <c r="C85" s="47" t="s">
        <v>54</v>
      </c>
      <c r="D85" s="47" t="s">
        <v>57</v>
      </c>
      <c r="E85" s="92" t="s">
        <v>174</v>
      </c>
      <c r="F85" s="92"/>
      <c r="G85" s="49">
        <f>G86</f>
        <v>821.9</v>
      </c>
    </row>
    <row r="86" spans="1:7" ht="135" customHeight="1">
      <c r="A86" s="104" t="s">
        <v>315</v>
      </c>
      <c r="B86" s="47">
        <v>992</v>
      </c>
      <c r="C86" s="47" t="s">
        <v>54</v>
      </c>
      <c r="D86" s="47" t="s">
        <v>57</v>
      </c>
      <c r="E86" s="92" t="s">
        <v>292</v>
      </c>
      <c r="F86" s="92"/>
      <c r="G86" s="49">
        <f>G87</f>
        <v>821.9</v>
      </c>
    </row>
    <row r="87" spans="1:7" ht="17.25" customHeight="1">
      <c r="A87" s="104" t="s">
        <v>20</v>
      </c>
      <c r="B87" s="47">
        <v>992</v>
      </c>
      <c r="C87" s="47" t="s">
        <v>54</v>
      </c>
      <c r="D87" s="47" t="s">
        <v>57</v>
      </c>
      <c r="E87" s="92" t="s">
        <v>292</v>
      </c>
      <c r="F87" s="92">
        <v>500</v>
      </c>
      <c r="G87" s="49">
        <v>821.9</v>
      </c>
    </row>
    <row r="88" spans="1:7" ht="83.25" customHeight="1">
      <c r="A88" s="109" t="s">
        <v>104</v>
      </c>
      <c r="B88" s="47">
        <v>992</v>
      </c>
      <c r="C88" s="47" t="s">
        <v>54</v>
      </c>
      <c r="D88" s="47" t="s">
        <v>57</v>
      </c>
      <c r="E88" s="92" t="s">
        <v>125</v>
      </c>
      <c r="F88" s="92"/>
      <c r="G88" s="50">
        <f>G89</f>
        <v>386.9</v>
      </c>
    </row>
    <row r="89" spans="1:7" ht="83.25" customHeight="1">
      <c r="A89" s="110" t="s">
        <v>316</v>
      </c>
      <c r="B89" s="47">
        <v>992</v>
      </c>
      <c r="C89" s="47" t="s">
        <v>54</v>
      </c>
      <c r="D89" s="47" t="s">
        <v>57</v>
      </c>
      <c r="E89" s="92" t="s">
        <v>126</v>
      </c>
      <c r="F89" s="92"/>
      <c r="G89" s="49">
        <f>G91</f>
        <v>386.9</v>
      </c>
    </row>
    <row r="90" spans="1:7" ht="54" customHeight="1">
      <c r="A90" s="110" t="s">
        <v>295</v>
      </c>
      <c r="B90" s="47" t="s">
        <v>81</v>
      </c>
      <c r="C90" s="47" t="s">
        <v>54</v>
      </c>
      <c r="D90" s="47" t="s">
        <v>57</v>
      </c>
      <c r="E90" s="92" t="s">
        <v>188</v>
      </c>
      <c r="F90" s="92"/>
      <c r="G90" s="49">
        <f>G92</f>
        <v>386.9</v>
      </c>
    </row>
    <row r="91" spans="1:7" ht="50.25" customHeight="1">
      <c r="A91" s="110" t="s">
        <v>204</v>
      </c>
      <c r="B91" s="47">
        <v>992</v>
      </c>
      <c r="C91" s="47" t="s">
        <v>54</v>
      </c>
      <c r="D91" s="47" t="s">
        <v>57</v>
      </c>
      <c r="E91" s="92" t="s">
        <v>205</v>
      </c>
      <c r="F91" s="92"/>
      <c r="G91" s="49">
        <f>G92</f>
        <v>386.9</v>
      </c>
    </row>
    <row r="92" spans="1:7" ht="33">
      <c r="A92" s="110" t="s">
        <v>23</v>
      </c>
      <c r="B92" s="47">
        <v>992</v>
      </c>
      <c r="C92" s="47" t="s">
        <v>54</v>
      </c>
      <c r="D92" s="47" t="s">
        <v>57</v>
      </c>
      <c r="E92" s="92" t="s">
        <v>205</v>
      </c>
      <c r="F92" s="92">
        <v>200</v>
      </c>
      <c r="G92" s="49">
        <v>386.9</v>
      </c>
    </row>
    <row r="93" spans="1:7" ht="49.5">
      <c r="A93" s="108" t="s">
        <v>58</v>
      </c>
      <c r="B93" s="48">
        <v>992</v>
      </c>
      <c r="C93" s="48" t="s">
        <v>54</v>
      </c>
      <c r="D93" s="48" t="s">
        <v>59</v>
      </c>
      <c r="E93" s="92"/>
      <c r="F93" s="92"/>
      <c r="G93" s="50">
        <f>G94</f>
        <v>295</v>
      </c>
    </row>
    <row r="94" spans="1:7" ht="81.75" customHeight="1">
      <c r="A94" s="109" t="s">
        <v>104</v>
      </c>
      <c r="B94" s="48">
        <v>992</v>
      </c>
      <c r="C94" s="48" t="s">
        <v>54</v>
      </c>
      <c r="D94" s="48">
        <v>14</v>
      </c>
      <c r="E94" s="91" t="s">
        <v>125</v>
      </c>
      <c r="F94" s="91"/>
      <c r="G94" s="50">
        <f>G95+G100+G108+G104</f>
        <v>295</v>
      </c>
    </row>
    <row r="95" spans="1:7" ht="51" customHeight="1">
      <c r="A95" s="110" t="s">
        <v>328</v>
      </c>
      <c r="B95" s="47">
        <v>992</v>
      </c>
      <c r="C95" s="47" t="s">
        <v>54</v>
      </c>
      <c r="D95" s="47">
        <v>14</v>
      </c>
      <c r="E95" s="92" t="s">
        <v>127</v>
      </c>
      <c r="F95" s="92"/>
      <c r="G95" s="49">
        <f>G97</f>
        <v>60</v>
      </c>
    </row>
    <row r="96" spans="1:7" ht="51" customHeight="1">
      <c r="A96" s="110" t="s">
        <v>296</v>
      </c>
      <c r="B96" s="47" t="s">
        <v>81</v>
      </c>
      <c r="C96" s="47" t="s">
        <v>54</v>
      </c>
      <c r="D96" s="47" t="s">
        <v>59</v>
      </c>
      <c r="E96" s="92" t="s">
        <v>190</v>
      </c>
      <c r="F96" s="92"/>
      <c r="G96" s="49">
        <f>G98</f>
        <v>60</v>
      </c>
    </row>
    <row r="97" spans="1:7" ht="15" customHeight="1">
      <c r="A97" s="110" t="s">
        <v>206</v>
      </c>
      <c r="B97" s="47">
        <v>992</v>
      </c>
      <c r="C97" s="47" t="s">
        <v>54</v>
      </c>
      <c r="D97" s="47">
        <v>14</v>
      </c>
      <c r="E97" s="92" t="s">
        <v>208</v>
      </c>
      <c r="F97" s="92"/>
      <c r="G97" s="49">
        <f>G98+G99</f>
        <v>60</v>
      </c>
    </row>
    <row r="98" spans="1:7" ht="33">
      <c r="A98" s="110" t="s">
        <v>23</v>
      </c>
      <c r="B98" s="47">
        <v>992</v>
      </c>
      <c r="C98" s="47" t="s">
        <v>54</v>
      </c>
      <c r="D98" s="47">
        <v>14</v>
      </c>
      <c r="E98" s="92" t="s">
        <v>208</v>
      </c>
      <c r="F98" s="92">
        <v>200</v>
      </c>
      <c r="G98" s="49">
        <v>60</v>
      </c>
    </row>
    <row r="99" spans="1:7" ht="18.75" hidden="1">
      <c r="A99" s="110" t="s">
        <v>24</v>
      </c>
      <c r="B99" s="47">
        <v>992</v>
      </c>
      <c r="C99" s="47" t="s">
        <v>54</v>
      </c>
      <c r="D99" s="47">
        <v>14</v>
      </c>
      <c r="E99" s="92" t="s">
        <v>95</v>
      </c>
      <c r="F99" s="92" t="s">
        <v>113</v>
      </c>
      <c r="G99" s="49"/>
    </row>
    <row r="100" spans="1:7" ht="85.5" customHeight="1">
      <c r="A100" s="104" t="s">
        <v>211</v>
      </c>
      <c r="B100" s="47">
        <v>992</v>
      </c>
      <c r="C100" s="47" t="s">
        <v>54</v>
      </c>
      <c r="D100" s="47">
        <v>14</v>
      </c>
      <c r="E100" s="92" t="s">
        <v>128</v>
      </c>
      <c r="F100" s="92"/>
      <c r="G100" s="49">
        <f>G102</f>
        <v>130</v>
      </c>
    </row>
    <row r="101" spans="1:7" ht="63.75" customHeight="1">
      <c r="A101" s="104" t="s">
        <v>297</v>
      </c>
      <c r="B101" s="47" t="s">
        <v>81</v>
      </c>
      <c r="C101" s="47" t="s">
        <v>54</v>
      </c>
      <c r="D101" s="47" t="s">
        <v>59</v>
      </c>
      <c r="E101" s="92" t="s">
        <v>196</v>
      </c>
      <c r="F101" s="92"/>
      <c r="G101" s="49">
        <f>G103</f>
        <v>130</v>
      </c>
    </row>
    <row r="102" spans="1:7" ht="48" customHeight="1">
      <c r="A102" s="104" t="s">
        <v>209</v>
      </c>
      <c r="B102" s="47">
        <v>992</v>
      </c>
      <c r="C102" s="47" t="s">
        <v>54</v>
      </c>
      <c r="D102" s="47">
        <v>14</v>
      </c>
      <c r="E102" s="92" t="s">
        <v>210</v>
      </c>
      <c r="F102" s="92"/>
      <c r="G102" s="49">
        <f>G103</f>
        <v>130</v>
      </c>
    </row>
    <row r="103" spans="1:7" ht="33">
      <c r="A103" s="104" t="s">
        <v>23</v>
      </c>
      <c r="B103" s="47">
        <v>992</v>
      </c>
      <c r="C103" s="47" t="s">
        <v>54</v>
      </c>
      <c r="D103" s="47">
        <v>14</v>
      </c>
      <c r="E103" s="92" t="s">
        <v>210</v>
      </c>
      <c r="F103" s="92">
        <v>200</v>
      </c>
      <c r="G103" s="49">
        <v>130</v>
      </c>
    </row>
    <row r="104" spans="1:7" ht="84" customHeight="1">
      <c r="A104" s="104" t="s">
        <v>212</v>
      </c>
      <c r="B104" s="47">
        <v>992</v>
      </c>
      <c r="C104" s="47" t="s">
        <v>54</v>
      </c>
      <c r="D104" s="47">
        <v>14</v>
      </c>
      <c r="E104" s="92" t="s">
        <v>129</v>
      </c>
      <c r="F104" s="92"/>
      <c r="G104" s="49">
        <f>G106</f>
        <v>30</v>
      </c>
    </row>
    <row r="105" spans="1:7" ht="48.75" customHeight="1">
      <c r="A105" s="104" t="s">
        <v>298</v>
      </c>
      <c r="B105" s="47" t="s">
        <v>81</v>
      </c>
      <c r="C105" s="47" t="s">
        <v>54</v>
      </c>
      <c r="D105" s="47" t="s">
        <v>59</v>
      </c>
      <c r="E105" s="92" t="s">
        <v>199</v>
      </c>
      <c r="F105" s="92"/>
      <c r="G105" s="49">
        <f>G107</f>
        <v>30</v>
      </c>
    </row>
    <row r="106" spans="1:7" ht="33.75" customHeight="1">
      <c r="A106" s="104" t="s">
        <v>214</v>
      </c>
      <c r="B106" s="47">
        <v>992</v>
      </c>
      <c r="C106" s="47" t="s">
        <v>54</v>
      </c>
      <c r="D106" s="47">
        <v>14</v>
      </c>
      <c r="E106" s="92" t="s">
        <v>213</v>
      </c>
      <c r="F106" s="92"/>
      <c r="G106" s="49">
        <f>G107</f>
        <v>30</v>
      </c>
    </row>
    <row r="107" spans="1:7" ht="33">
      <c r="A107" s="104" t="s">
        <v>23</v>
      </c>
      <c r="B107" s="47">
        <v>992</v>
      </c>
      <c r="C107" s="47" t="s">
        <v>54</v>
      </c>
      <c r="D107" s="47">
        <v>14</v>
      </c>
      <c r="E107" s="92" t="s">
        <v>213</v>
      </c>
      <c r="F107" s="92">
        <v>200</v>
      </c>
      <c r="G107" s="49">
        <v>30</v>
      </c>
    </row>
    <row r="108" spans="1:7" ht="82.5" customHeight="1">
      <c r="A108" s="104" t="s">
        <v>31</v>
      </c>
      <c r="B108" s="47">
        <v>992</v>
      </c>
      <c r="C108" s="47" t="s">
        <v>54</v>
      </c>
      <c r="D108" s="47">
        <v>14</v>
      </c>
      <c r="E108" s="92" t="s">
        <v>155</v>
      </c>
      <c r="F108" s="91"/>
      <c r="G108" s="50">
        <f>G111</f>
        <v>75</v>
      </c>
    </row>
    <row r="109" spans="1:7" ht="85.5" customHeight="1">
      <c r="A109" s="104" t="s">
        <v>317</v>
      </c>
      <c r="B109" s="47" t="s">
        <v>81</v>
      </c>
      <c r="C109" s="47" t="s">
        <v>54</v>
      </c>
      <c r="D109" s="47" t="s">
        <v>59</v>
      </c>
      <c r="E109" s="92" t="s">
        <v>203</v>
      </c>
      <c r="F109" s="91"/>
      <c r="G109" s="50">
        <f>G110</f>
        <v>75</v>
      </c>
    </row>
    <row r="110" spans="1:7" ht="33" customHeight="1">
      <c r="A110" s="104" t="s">
        <v>82</v>
      </c>
      <c r="B110" s="47">
        <v>992</v>
      </c>
      <c r="C110" s="47" t="s">
        <v>54</v>
      </c>
      <c r="D110" s="47">
        <v>14</v>
      </c>
      <c r="E110" s="92" t="s">
        <v>202</v>
      </c>
      <c r="F110" s="92"/>
      <c r="G110" s="49">
        <f>G111</f>
        <v>75</v>
      </c>
    </row>
    <row r="111" spans="1:7" ht="33">
      <c r="A111" s="104" t="s">
        <v>23</v>
      </c>
      <c r="B111" s="47">
        <v>992</v>
      </c>
      <c r="C111" s="47" t="s">
        <v>54</v>
      </c>
      <c r="D111" s="47">
        <v>14</v>
      </c>
      <c r="E111" s="92" t="s">
        <v>202</v>
      </c>
      <c r="F111" s="92">
        <v>200</v>
      </c>
      <c r="G111" s="49">
        <v>75</v>
      </c>
    </row>
    <row r="112" spans="1:7" ht="18.75">
      <c r="A112" s="108" t="s">
        <v>60</v>
      </c>
      <c r="B112" s="48">
        <v>992</v>
      </c>
      <c r="C112" s="48" t="s">
        <v>45</v>
      </c>
      <c r="D112" s="47"/>
      <c r="E112" s="92"/>
      <c r="F112" s="92"/>
      <c r="G112" s="50">
        <f>G113+G119+G129+G135</f>
        <v>8329.8</v>
      </c>
    </row>
    <row r="113" spans="1:7" ht="19.5" customHeight="1">
      <c r="A113" s="108" t="s">
        <v>61</v>
      </c>
      <c r="B113" s="48">
        <v>992</v>
      </c>
      <c r="C113" s="48" t="s">
        <v>45</v>
      </c>
      <c r="D113" s="48" t="s">
        <v>41</v>
      </c>
      <c r="E113" s="92"/>
      <c r="F113" s="92"/>
      <c r="G113" s="50">
        <f>G114</f>
        <v>50</v>
      </c>
    </row>
    <row r="114" spans="1:7" ht="66" customHeight="1">
      <c r="A114" s="109" t="s">
        <v>105</v>
      </c>
      <c r="B114" s="47">
        <v>992</v>
      </c>
      <c r="C114" s="47" t="s">
        <v>45</v>
      </c>
      <c r="D114" s="47" t="s">
        <v>41</v>
      </c>
      <c r="E114" s="92" t="s">
        <v>154</v>
      </c>
      <c r="F114" s="92"/>
      <c r="G114" s="50">
        <f>G117</f>
        <v>50</v>
      </c>
    </row>
    <row r="115" spans="1:7" ht="66.75" customHeight="1">
      <c r="A115" s="104" t="s">
        <v>218</v>
      </c>
      <c r="B115" s="47" t="s">
        <v>81</v>
      </c>
      <c r="C115" s="47" t="s">
        <v>45</v>
      </c>
      <c r="D115" s="47" t="s">
        <v>41</v>
      </c>
      <c r="E115" s="92" t="s">
        <v>217</v>
      </c>
      <c r="F115" s="92"/>
      <c r="G115" s="49">
        <f>G117</f>
        <v>50</v>
      </c>
    </row>
    <row r="116" spans="1:7" ht="32.25" customHeight="1">
      <c r="A116" s="104" t="s">
        <v>308</v>
      </c>
      <c r="B116" s="47">
        <v>992</v>
      </c>
      <c r="C116" s="47" t="s">
        <v>45</v>
      </c>
      <c r="D116" s="47" t="s">
        <v>41</v>
      </c>
      <c r="E116" s="92" t="s">
        <v>220</v>
      </c>
      <c r="F116" s="92"/>
      <c r="G116" s="49">
        <f>G118</f>
        <v>50</v>
      </c>
    </row>
    <row r="117" spans="1:7" ht="49.5">
      <c r="A117" s="104" t="s">
        <v>30</v>
      </c>
      <c r="B117" s="47">
        <v>992</v>
      </c>
      <c r="C117" s="47" t="s">
        <v>45</v>
      </c>
      <c r="D117" s="47" t="s">
        <v>41</v>
      </c>
      <c r="E117" s="92" t="s">
        <v>221</v>
      </c>
      <c r="F117" s="92"/>
      <c r="G117" s="49">
        <f>G118</f>
        <v>50</v>
      </c>
    </row>
    <row r="118" spans="1:7" ht="33">
      <c r="A118" s="104" t="s">
        <v>23</v>
      </c>
      <c r="B118" s="47">
        <v>992</v>
      </c>
      <c r="C118" s="47" t="s">
        <v>45</v>
      </c>
      <c r="D118" s="47" t="s">
        <v>41</v>
      </c>
      <c r="E118" s="92" t="s">
        <v>221</v>
      </c>
      <c r="F118" s="92">
        <v>200</v>
      </c>
      <c r="G118" s="49">
        <v>50</v>
      </c>
    </row>
    <row r="119" spans="1:7" ht="20.25" customHeight="1">
      <c r="A119" s="108" t="s">
        <v>62</v>
      </c>
      <c r="B119" s="48">
        <v>992</v>
      </c>
      <c r="C119" s="48" t="s">
        <v>45</v>
      </c>
      <c r="D119" s="48" t="s">
        <v>63</v>
      </c>
      <c r="E119" s="92"/>
      <c r="F119" s="92"/>
      <c r="G119" s="50">
        <f>G120</f>
        <v>70</v>
      </c>
    </row>
    <row r="120" spans="1:7" ht="83.25" customHeight="1">
      <c r="A120" s="109" t="s">
        <v>106</v>
      </c>
      <c r="B120" s="47">
        <v>992</v>
      </c>
      <c r="C120" s="47" t="s">
        <v>45</v>
      </c>
      <c r="D120" s="47" t="s">
        <v>63</v>
      </c>
      <c r="E120" s="92" t="s">
        <v>130</v>
      </c>
      <c r="F120" s="92"/>
      <c r="G120" s="50">
        <f>G121+G125</f>
        <v>70</v>
      </c>
    </row>
    <row r="121" spans="1:7" ht="83.25" customHeight="1">
      <c r="A121" s="110" t="s">
        <v>223</v>
      </c>
      <c r="B121" s="47">
        <v>992</v>
      </c>
      <c r="C121" s="47" t="s">
        <v>45</v>
      </c>
      <c r="D121" s="47" t="s">
        <v>63</v>
      </c>
      <c r="E121" s="92" t="s">
        <v>131</v>
      </c>
      <c r="F121" s="92"/>
      <c r="G121" s="49">
        <f>G123</f>
        <v>60</v>
      </c>
    </row>
    <row r="122" spans="1:7" ht="53.25" customHeight="1">
      <c r="A122" s="110" t="s">
        <v>299</v>
      </c>
      <c r="B122" s="47">
        <v>992</v>
      </c>
      <c r="C122" s="47" t="s">
        <v>45</v>
      </c>
      <c r="D122" s="47" t="s">
        <v>63</v>
      </c>
      <c r="E122" s="92" t="s">
        <v>222</v>
      </c>
      <c r="F122" s="92"/>
      <c r="G122" s="49">
        <f>G123</f>
        <v>60</v>
      </c>
    </row>
    <row r="123" spans="1:7" ht="33" customHeight="1">
      <c r="A123" s="110" t="s">
        <v>88</v>
      </c>
      <c r="B123" s="47">
        <v>992</v>
      </c>
      <c r="C123" s="47" t="s">
        <v>45</v>
      </c>
      <c r="D123" s="47" t="s">
        <v>63</v>
      </c>
      <c r="E123" s="92" t="s">
        <v>222</v>
      </c>
      <c r="F123" s="92"/>
      <c r="G123" s="49">
        <f>G124</f>
        <v>60</v>
      </c>
    </row>
    <row r="124" spans="1:7" ht="33">
      <c r="A124" s="110" t="s">
        <v>23</v>
      </c>
      <c r="B124" s="47">
        <v>992</v>
      </c>
      <c r="C124" s="47" t="s">
        <v>45</v>
      </c>
      <c r="D124" s="47" t="s">
        <v>63</v>
      </c>
      <c r="E124" s="92" t="s">
        <v>222</v>
      </c>
      <c r="F124" s="92" t="s">
        <v>79</v>
      </c>
      <c r="G124" s="49">
        <v>60</v>
      </c>
    </row>
    <row r="125" spans="1:7" ht="65.25" customHeight="1">
      <c r="A125" s="110" t="s">
        <v>96</v>
      </c>
      <c r="B125" s="47">
        <v>992</v>
      </c>
      <c r="C125" s="47" t="s">
        <v>45</v>
      </c>
      <c r="D125" s="47" t="s">
        <v>63</v>
      </c>
      <c r="E125" s="92" t="s">
        <v>132</v>
      </c>
      <c r="F125" s="92"/>
      <c r="G125" s="49">
        <f>G127</f>
        <v>10</v>
      </c>
    </row>
    <row r="126" spans="1:7" ht="65.25" customHeight="1">
      <c r="A126" s="110" t="s">
        <v>300</v>
      </c>
      <c r="B126" s="47" t="s">
        <v>81</v>
      </c>
      <c r="C126" s="47" t="s">
        <v>45</v>
      </c>
      <c r="D126" s="47" t="s">
        <v>63</v>
      </c>
      <c r="E126" s="92" t="s">
        <v>207</v>
      </c>
      <c r="F126" s="92"/>
      <c r="G126" s="49">
        <f>G128</f>
        <v>10</v>
      </c>
    </row>
    <row r="127" spans="1:7" ht="30.75" customHeight="1">
      <c r="A127" s="110" t="s">
        <v>224</v>
      </c>
      <c r="B127" s="47">
        <v>992</v>
      </c>
      <c r="C127" s="47" t="s">
        <v>45</v>
      </c>
      <c r="D127" s="47" t="s">
        <v>63</v>
      </c>
      <c r="E127" s="92" t="s">
        <v>225</v>
      </c>
      <c r="F127" s="92"/>
      <c r="G127" s="49">
        <f>G128</f>
        <v>10</v>
      </c>
    </row>
    <row r="128" spans="1:7" ht="33">
      <c r="A128" s="110" t="s">
        <v>23</v>
      </c>
      <c r="B128" s="47">
        <v>992</v>
      </c>
      <c r="C128" s="47" t="s">
        <v>45</v>
      </c>
      <c r="D128" s="47" t="s">
        <v>63</v>
      </c>
      <c r="E128" s="92" t="s">
        <v>225</v>
      </c>
      <c r="F128" s="92">
        <v>200</v>
      </c>
      <c r="G128" s="49">
        <v>10</v>
      </c>
    </row>
    <row r="129" spans="1:7" ht="15.75" customHeight="1">
      <c r="A129" s="108" t="s">
        <v>64</v>
      </c>
      <c r="B129" s="48">
        <v>992</v>
      </c>
      <c r="C129" s="48" t="s">
        <v>45</v>
      </c>
      <c r="D129" s="48" t="s">
        <v>57</v>
      </c>
      <c r="E129" s="92"/>
      <c r="F129" s="92"/>
      <c r="G129" s="50">
        <f>G130</f>
        <v>8059.8</v>
      </c>
    </row>
    <row r="130" spans="1:7" ht="98.25" customHeight="1">
      <c r="A130" s="109" t="s">
        <v>107</v>
      </c>
      <c r="B130" s="47">
        <v>992</v>
      </c>
      <c r="C130" s="47" t="s">
        <v>45</v>
      </c>
      <c r="D130" s="47" t="s">
        <v>57</v>
      </c>
      <c r="E130" s="91" t="s">
        <v>133</v>
      </c>
      <c r="F130" s="92"/>
      <c r="G130" s="50">
        <f>G131</f>
        <v>8059.8</v>
      </c>
    </row>
    <row r="131" spans="1:7" ht="49.5" customHeight="1">
      <c r="A131" s="104" t="s">
        <v>318</v>
      </c>
      <c r="B131" s="47">
        <v>992</v>
      </c>
      <c r="C131" s="47" t="s">
        <v>45</v>
      </c>
      <c r="D131" s="47" t="s">
        <v>57</v>
      </c>
      <c r="E131" s="92" t="s">
        <v>134</v>
      </c>
      <c r="F131" s="92"/>
      <c r="G131" s="49">
        <f>G133</f>
        <v>8059.8</v>
      </c>
    </row>
    <row r="132" spans="1:7" ht="64.5" customHeight="1">
      <c r="A132" s="117" t="s">
        <v>301</v>
      </c>
      <c r="B132" s="47">
        <v>992</v>
      </c>
      <c r="C132" s="47" t="s">
        <v>45</v>
      </c>
      <c r="D132" s="47" t="s">
        <v>57</v>
      </c>
      <c r="E132" s="92" t="s">
        <v>227</v>
      </c>
      <c r="F132" s="92"/>
      <c r="G132" s="49">
        <f>G133</f>
        <v>8059.8</v>
      </c>
    </row>
    <row r="133" spans="1:7" ht="47.25" customHeight="1">
      <c r="A133" s="117" t="s">
        <v>226</v>
      </c>
      <c r="B133" s="47">
        <v>992</v>
      </c>
      <c r="C133" s="47" t="s">
        <v>45</v>
      </c>
      <c r="D133" s="47" t="s">
        <v>57</v>
      </c>
      <c r="E133" s="92" t="s">
        <v>228</v>
      </c>
      <c r="F133" s="92"/>
      <c r="G133" s="49">
        <f>G134</f>
        <v>8059.8</v>
      </c>
    </row>
    <row r="134" spans="1:7" ht="33">
      <c r="A134" s="104" t="s">
        <v>23</v>
      </c>
      <c r="B134" s="47">
        <v>992</v>
      </c>
      <c r="C134" s="47" t="s">
        <v>45</v>
      </c>
      <c r="D134" s="47" t="s">
        <v>57</v>
      </c>
      <c r="E134" s="92" t="s">
        <v>228</v>
      </c>
      <c r="F134" s="92">
        <v>200</v>
      </c>
      <c r="G134" s="49">
        <v>8059.8</v>
      </c>
    </row>
    <row r="135" spans="1:7" ht="30" customHeight="1">
      <c r="A135" s="108" t="s">
        <v>65</v>
      </c>
      <c r="B135" s="48">
        <v>992</v>
      </c>
      <c r="C135" s="48" t="s">
        <v>45</v>
      </c>
      <c r="D135" s="48">
        <v>12</v>
      </c>
      <c r="E135" s="92"/>
      <c r="F135" s="92"/>
      <c r="G135" s="50">
        <f>G136</f>
        <v>150</v>
      </c>
    </row>
    <row r="136" spans="1:7" ht="99" customHeight="1">
      <c r="A136" s="109" t="s">
        <v>319</v>
      </c>
      <c r="B136" s="47">
        <v>992</v>
      </c>
      <c r="C136" s="47" t="s">
        <v>45</v>
      </c>
      <c r="D136" s="47">
        <v>12</v>
      </c>
      <c r="E136" s="92" t="s">
        <v>135</v>
      </c>
      <c r="F136" s="92"/>
      <c r="G136" s="50">
        <f>G137</f>
        <v>150</v>
      </c>
    </row>
    <row r="137" spans="1:7" ht="80.25" customHeight="1">
      <c r="A137" s="104" t="s">
        <v>320</v>
      </c>
      <c r="B137" s="47">
        <v>992</v>
      </c>
      <c r="C137" s="47" t="s">
        <v>45</v>
      </c>
      <c r="D137" s="47">
        <v>12</v>
      </c>
      <c r="E137" s="92" t="s">
        <v>136</v>
      </c>
      <c r="F137" s="92"/>
      <c r="G137" s="49">
        <f>G138</f>
        <v>150</v>
      </c>
    </row>
    <row r="138" spans="1:7" ht="33.75" customHeight="1">
      <c r="A138" s="111" t="s">
        <v>112</v>
      </c>
      <c r="B138" s="47" t="s">
        <v>81</v>
      </c>
      <c r="C138" s="47" t="s">
        <v>45</v>
      </c>
      <c r="D138" s="47">
        <v>12</v>
      </c>
      <c r="E138" s="92" t="s">
        <v>230</v>
      </c>
      <c r="F138" s="92"/>
      <c r="G138" s="49">
        <f>G140</f>
        <v>150</v>
      </c>
    </row>
    <row r="139" spans="1:7" ht="33.75" customHeight="1">
      <c r="A139" s="111" t="s">
        <v>231</v>
      </c>
      <c r="B139" s="47" t="s">
        <v>81</v>
      </c>
      <c r="C139" s="47" t="s">
        <v>45</v>
      </c>
      <c r="D139" s="47">
        <v>12</v>
      </c>
      <c r="E139" s="92" t="s">
        <v>229</v>
      </c>
      <c r="F139" s="92"/>
      <c r="G139" s="49">
        <f>G140</f>
        <v>150</v>
      </c>
    </row>
    <row r="140" spans="1:7" ht="32.25" customHeight="1">
      <c r="A140" s="111" t="s">
        <v>23</v>
      </c>
      <c r="B140" s="47" t="s">
        <v>81</v>
      </c>
      <c r="C140" s="47" t="s">
        <v>45</v>
      </c>
      <c r="D140" s="47">
        <v>12</v>
      </c>
      <c r="E140" s="92" t="s">
        <v>229</v>
      </c>
      <c r="F140" s="92" t="s">
        <v>79</v>
      </c>
      <c r="G140" s="49">
        <v>150</v>
      </c>
    </row>
    <row r="141" spans="1:7" ht="16.5" customHeight="1">
      <c r="A141" s="108" t="s">
        <v>66</v>
      </c>
      <c r="B141" s="48">
        <v>992</v>
      </c>
      <c r="C141" s="48" t="s">
        <v>63</v>
      </c>
      <c r="D141" s="48"/>
      <c r="E141" s="92"/>
      <c r="F141" s="92"/>
      <c r="G141" s="50">
        <f>G142+G160</f>
        <v>6355.4</v>
      </c>
    </row>
    <row r="142" spans="1:7" ht="18.75">
      <c r="A142" s="108" t="s">
        <v>67</v>
      </c>
      <c r="B142" s="48">
        <v>992</v>
      </c>
      <c r="C142" s="48" t="s">
        <v>63</v>
      </c>
      <c r="D142" s="48" t="s">
        <v>43</v>
      </c>
      <c r="E142" s="92"/>
      <c r="F142" s="92"/>
      <c r="G142" s="50">
        <f>G143</f>
        <v>1250</v>
      </c>
    </row>
    <row r="143" spans="1:7" ht="66" customHeight="1">
      <c r="A143" s="109" t="s">
        <v>321</v>
      </c>
      <c r="B143" s="47">
        <v>992</v>
      </c>
      <c r="C143" s="47" t="s">
        <v>63</v>
      </c>
      <c r="D143" s="47" t="s">
        <v>43</v>
      </c>
      <c r="E143" s="92" t="s">
        <v>142</v>
      </c>
      <c r="F143" s="92"/>
      <c r="G143" s="50">
        <f>G144+G148+G152+G156</f>
        <v>1250</v>
      </c>
    </row>
    <row r="144" spans="1:7" ht="66.75" customHeight="1">
      <c r="A144" s="104" t="s">
        <v>232</v>
      </c>
      <c r="B144" s="47">
        <v>992</v>
      </c>
      <c r="C144" s="47" t="s">
        <v>63</v>
      </c>
      <c r="D144" s="47" t="s">
        <v>43</v>
      </c>
      <c r="E144" s="92" t="s">
        <v>143</v>
      </c>
      <c r="F144" s="92"/>
      <c r="G144" s="50">
        <f>G146</f>
        <v>570</v>
      </c>
    </row>
    <row r="145" spans="1:7" ht="33" customHeight="1">
      <c r="A145" s="104" t="s">
        <v>306</v>
      </c>
      <c r="B145" s="47">
        <v>992</v>
      </c>
      <c r="C145" s="47" t="s">
        <v>63</v>
      </c>
      <c r="D145" s="47" t="s">
        <v>43</v>
      </c>
      <c r="E145" s="92" t="s">
        <v>234</v>
      </c>
      <c r="F145" s="92"/>
      <c r="G145" s="50">
        <f>G147</f>
        <v>570</v>
      </c>
    </row>
    <row r="146" spans="1:7" ht="32.25" customHeight="1">
      <c r="A146" s="104" t="s">
        <v>233</v>
      </c>
      <c r="B146" s="47">
        <v>992</v>
      </c>
      <c r="C146" s="47" t="s">
        <v>63</v>
      </c>
      <c r="D146" s="47" t="s">
        <v>43</v>
      </c>
      <c r="E146" s="92" t="s">
        <v>235</v>
      </c>
      <c r="F146" s="92"/>
      <c r="G146" s="49">
        <f>G147</f>
        <v>570</v>
      </c>
    </row>
    <row r="147" spans="1:7" ht="33" customHeight="1">
      <c r="A147" s="104" t="s">
        <v>23</v>
      </c>
      <c r="B147" s="47">
        <v>992</v>
      </c>
      <c r="C147" s="47" t="s">
        <v>63</v>
      </c>
      <c r="D147" s="47" t="s">
        <v>43</v>
      </c>
      <c r="E147" s="92" t="s">
        <v>235</v>
      </c>
      <c r="F147" s="92">
        <v>200</v>
      </c>
      <c r="G147" s="49">
        <v>570</v>
      </c>
    </row>
    <row r="148" spans="1:7" ht="67.5" customHeight="1">
      <c r="A148" s="110" t="s">
        <v>322</v>
      </c>
      <c r="B148" s="47">
        <v>992</v>
      </c>
      <c r="C148" s="47" t="s">
        <v>63</v>
      </c>
      <c r="D148" s="47" t="s">
        <v>43</v>
      </c>
      <c r="E148" s="92" t="s">
        <v>144</v>
      </c>
      <c r="F148" s="92"/>
      <c r="G148" s="50">
        <f>G149</f>
        <v>600</v>
      </c>
    </row>
    <row r="149" spans="1:7" ht="33.75" customHeight="1">
      <c r="A149" s="110" t="s">
        <v>91</v>
      </c>
      <c r="B149" s="47">
        <v>992</v>
      </c>
      <c r="C149" s="47" t="s">
        <v>63</v>
      </c>
      <c r="D149" s="47" t="s">
        <v>43</v>
      </c>
      <c r="E149" s="92" t="s">
        <v>236</v>
      </c>
      <c r="F149" s="92"/>
      <c r="G149" s="49">
        <f>G150</f>
        <v>600</v>
      </c>
    </row>
    <row r="150" spans="1:7" ht="33">
      <c r="A150" s="110" t="s">
        <v>238</v>
      </c>
      <c r="B150" s="47" t="s">
        <v>81</v>
      </c>
      <c r="C150" s="47" t="s">
        <v>63</v>
      </c>
      <c r="D150" s="47" t="s">
        <v>43</v>
      </c>
      <c r="E150" s="92" t="s">
        <v>237</v>
      </c>
      <c r="F150" s="92"/>
      <c r="G150" s="49">
        <f>G151</f>
        <v>600</v>
      </c>
    </row>
    <row r="151" spans="1:7" ht="18" customHeight="1">
      <c r="A151" s="104" t="s">
        <v>24</v>
      </c>
      <c r="B151" s="47">
        <v>992</v>
      </c>
      <c r="C151" s="47" t="s">
        <v>63</v>
      </c>
      <c r="D151" s="47" t="s">
        <v>43</v>
      </c>
      <c r="E151" s="97" t="s">
        <v>237</v>
      </c>
      <c r="F151" s="92" t="s">
        <v>113</v>
      </c>
      <c r="G151" s="49">
        <v>600</v>
      </c>
    </row>
    <row r="152" spans="1:7" ht="66.75" customHeight="1">
      <c r="A152" s="104" t="s">
        <v>323</v>
      </c>
      <c r="B152" s="47">
        <v>992</v>
      </c>
      <c r="C152" s="47" t="s">
        <v>63</v>
      </c>
      <c r="D152" s="47" t="s">
        <v>43</v>
      </c>
      <c r="E152" s="92" t="s">
        <v>145</v>
      </c>
      <c r="F152" s="92"/>
      <c r="G152" s="50">
        <f>G154</f>
        <v>30</v>
      </c>
    </row>
    <row r="153" spans="1:7" ht="33">
      <c r="A153" s="104" t="s">
        <v>240</v>
      </c>
      <c r="B153" s="47">
        <v>992</v>
      </c>
      <c r="C153" s="47" t="s">
        <v>63</v>
      </c>
      <c r="D153" s="47" t="s">
        <v>43</v>
      </c>
      <c r="E153" s="92" t="s">
        <v>239</v>
      </c>
      <c r="F153" s="92"/>
      <c r="G153" s="49">
        <f>G154</f>
        <v>30</v>
      </c>
    </row>
    <row r="154" spans="1:7" ht="33">
      <c r="A154" s="104" t="s">
        <v>89</v>
      </c>
      <c r="B154" s="47">
        <v>992</v>
      </c>
      <c r="C154" s="47" t="s">
        <v>63</v>
      </c>
      <c r="D154" s="47" t="s">
        <v>43</v>
      </c>
      <c r="E154" s="92" t="s">
        <v>239</v>
      </c>
      <c r="F154" s="92"/>
      <c r="G154" s="49">
        <f>G155</f>
        <v>30</v>
      </c>
    </row>
    <row r="155" spans="1:7" ht="33">
      <c r="A155" s="104" t="s">
        <v>23</v>
      </c>
      <c r="B155" s="47">
        <v>992</v>
      </c>
      <c r="C155" s="47" t="s">
        <v>63</v>
      </c>
      <c r="D155" s="47" t="s">
        <v>43</v>
      </c>
      <c r="E155" s="92" t="s">
        <v>239</v>
      </c>
      <c r="F155" s="92">
        <v>200</v>
      </c>
      <c r="G155" s="49">
        <v>30</v>
      </c>
    </row>
    <row r="156" spans="1:7" ht="66.75" customHeight="1">
      <c r="A156" s="104" t="s">
        <v>329</v>
      </c>
      <c r="B156" s="47">
        <v>992</v>
      </c>
      <c r="C156" s="47" t="s">
        <v>63</v>
      </c>
      <c r="D156" s="47" t="s">
        <v>43</v>
      </c>
      <c r="E156" s="92" t="s">
        <v>146</v>
      </c>
      <c r="F156" s="92"/>
      <c r="G156" s="50">
        <f>G158</f>
        <v>50</v>
      </c>
    </row>
    <row r="157" spans="1:7" ht="35.25" customHeight="1">
      <c r="A157" s="104" t="s">
        <v>307</v>
      </c>
      <c r="B157" s="47">
        <v>992</v>
      </c>
      <c r="C157" s="47" t="s">
        <v>63</v>
      </c>
      <c r="D157" s="47" t="s">
        <v>43</v>
      </c>
      <c r="E157" s="92" t="s">
        <v>241</v>
      </c>
      <c r="F157" s="92"/>
      <c r="G157" s="49">
        <f>G159</f>
        <v>50</v>
      </c>
    </row>
    <row r="158" spans="1:7" ht="33">
      <c r="A158" s="104" t="s">
        <v>90</v>
      </c>
      <c r="B158" s="47">
        <v>992</v>
      </c>
      <c r="C158" s="47" t="s">
        <v>63</v>
      </c>
      <c r="D158" s="47" t="s">
        <v>43</v>
      </c>
      <c r="E158" s="92" t="s">
        <v>242</v>
      </c>
      <c r="F158" s="92"/>
      <c r="G158" s="49">
        <f>G159</f>
        <v>50</v>
      </c>
    </row>
    <row r="159" spans="1:7" ht="33">
      <c r="A159" s="104" t="s">
        <v>23</v>
      </c>
      <c r="B159" s="47">
        <v>992</v>
      </c>
      <c r="C159" s="47" t="s">
        <v>63</v>
      </c>
      <c r="D159" s="47" t="s">
        <v>43</v>
      </c>
      <c r="E159" s="92" t="s">
        <v>242</v>
      </c>
      <c r="F159" s="92">
        <v>200</v>
      </c>
      <c r="G159" s="49">
        <v>50</v>
      </c>
    </row>
    <row r="160" spans="1:7" ht="18.75">
      <c r="A160" s="108" t="s">
        <v>27</v>
      </c>
      <c r="B160" s="48">
        <v>992</v>
      </c>
      <c r="C160" s="48" t="s">
        <v>63</v>
      </c>
      <c r="D160" s="48" t="s">
        <v>54</v>
      </c>
      <c r="E160" s="91"/>
      <c r="F160" s="91"/>
      <c r="G160" s="50">
        <f>G161</f>
        <v>5105.4</v>
      </c>
    </row>
    <row r="161" spans="1:7" ht="97.5" customHeight="1">
      <c r="A161" s="108" t="s">
        <v>108</v>
      </c>
      <c r="B161" s="47">
        <v>992</v>
      </c>
      <c r="C161" s="47" t="s">
        <v>63</v>
      </c>
      <c r="D161" s="47" t="s">
        <v>54</v>
      </c>
      <c r="E161" s="92" t="s">
        <v>137</v>
      </c>
      <c r="F161" s="91"/>
      <c r="G161" s="50">
        <f>G162+G168+G172+G176+G180</f>
        <v>5105.4</v>
      </c>
    </row>
    <row r="162" spans="1:7" ht="65.25" customHeight="1">
      <c r="A162" s="104" t="s">
        <v>243</v>
      </c>
      <c r="B162" s="47">
        <v>992</v>
      </c>
      <c r="C162" s="47" t="s">
        <v>63</v>
      </c>
      <c r="D162" s="47" t="s">
        <v>54</v>
      </c>
      <c r="E162" s="92" t="s">
        <v>138</v>
      </c>
      <c r="F162" s="92"/>
      <c r="G162" s="49">
        <f>G165</f>
        <v>1200</v>
      </c>
    </row>
    <row r="163" spans="1:7" ht="65.25" customHeight="1">
      <c r="A163" s="104" t="s">
        <v>302</v>
      </c>
      <c r="B163" s="47">
        <v>992</v>
      </c>
      <c r="C163" s="47" t="s">
        <v>63</v>
      </c>
      <c r="D163" s="47" t="s">
        <v>54</v>
      </c>
      <c r="E163" s="92" t="s">
        <v>248</v>
      </c>
      <c r="F163" s="92"/>
      <c r="G163" s="49">
        <f>G164</f>
        <v>1200</v>
      </c>
    </row>
    <row r="164" spans="1:7" ht="50.25" customHeight="1">
      <c r="A164" s="104" t="s">
        <v>97</v>
      </c>
      <c r="B164" s="47">
        <v>992</v>
      </c>
      <c r="C164" s="47" t="s">
        <v>63</v>
      </c>
      <c r="D164" s="47" t="s">
        <v>54</v>
      </c>
      <c r="E164" s="92" t="s">
        <v>249</v>
      </c>
      <c r="F164" s="92"/>
      <c r="G164" s="49">
        <f>G165</f>
        <v>1200</v>
      </c>
    </row>
    <row r="165" spans="1:7" ht="33">
      <c r="A165" s="104" t="s">
        <v>23</v>
      </c>
      <c r="B165" s="47">
        <v>992</v>
      </c>
      <c r="C165" s="47" t="s">
        <v>63</v>
      </c>
      <c r="D165" s="47" t="s">
        <v>54</v>
      </c>
      <c r="E165" s="92" t="s">
        <v>249</v>
      </c>
      <c r="F165" s="92">
        <v>200</v>
      </c>
      <c r="G165" s="49">
        <v>1200</v>
      </c>
    </row>
    <row r="166" spans="1:7" ht="67.5" customHeight="1">
      <c r="A166" s="104" t="s">
        <v>244</v>
      </c>
      <c r="B166" s="47">
        <v>992</v>
      </c>
      <c r="C166" s="47" t="s">
        <v>63</v>
      </c>
      <c r="D166" s="47" t="s">
        <v>54</v>
      </c>
      <c r="E166" s="92" t="s">
        <v>139</v>
      </c>
      <c r="F166" s="92"/>
      <c r="G166" s="49">
        <f>G168</f>
        <v>170.4</v>
      </c>
    </row>
    <row r="167" spans="1:7" ht="32.25" customHeight="1">
      <c r="A167" s="104" t="s">
        <v>303</v>
      </c>
      <c r="B167" s="47">
        <v>992</v>
      </c>
      <c r="C167" s="47" t="s">
        <v>63</v>
      </c>
      <c r="D167" s="47" t="s">
        <v>54</v>
      </c>
      <c r="E167" s="92" t="s">
        <v>250</v>
      </c>
      <c r="F167" s="92"/>
      <c r="G167" s="49">
        <f>G169</f>
        <v>170.4</v>
      </c>
    </row>
    <row r="168" spans="1:7" ht="18" customHeight="1">
      <c r="A168" s="104" t="s">
        <v>92</v>
      </c>
      <c r="B168" s="47">
        <v>992</v>
      </c>
      <c r="C168" s="47" t="s">
        <v>63</v>
      </c>
      <c r="D168" s="47" t="s">
        <v>54</v>
      </c>
      <c r="E168" s="92" t="s">
        <v>251</v>
      </c>
      <c r="F168" s="92"/>
      <c r="G168" s="49">
        <f>G169</f>
        <v>170.4</v>
      </c>
    </row>
    <row r="169" spans="1:7" ht="32.25" customHeight="1">
      <c r="A169" s="104" t="s">
        <v>23</v>
      </c>
      <c r="B169" s="47">
        <v>992</v>
      </c>
      <c r="C169" s="47" t="s">
        <v>63</v>
      </c>
      <c r="D169" s="47" t="s">
        <v>54</v>
      </c>
      <c r="E169" s="92" t="s">
        <v>251</v>
      </c>
      <c r="F169" s="92">
        <v>200</v>
      </c>
      <c r="G169" s="49">
        <f>150+15+5.4</f>
        <v>170.4</v>
      </c>
    </row>
    <row r="170" spans="1:7" ht="66.75" customHeight="1">
      <c r="A170" s="110" t="s">
        <v>245</v>
      </c>
      <c r="B170" s="47">
        <v>992</v>
      </c>
      <c r="C170" s="47" t="s">
        <v>63</v>
      </c>
      <c r="D170" s="47" t="s">
        <v>54</v>
      </c>
      <c r="E170" s="92" t="s">
        <v>140</v>
      </c>
      <c r="F170" s="92"/>
      <c r="G170" s="49">
        <f>G172</f>
        <v>400</v>
      </c>
    </row>
    <row r="171" spans="1:7" ht="47.25" customHeight="1">
      <c r="A171" s="110" t="s">
        <v>304</v>
      </c>
      <c r="B171" s="47">
        <v>992</v>
      </c>
      <c r="C171" s="47" t="s">
        <v>63</v>
      </c>
      <c r="D171" s="47" t="s">
        <v>54</v>
      </c>
      <c r="E171" s="92" t="s">
        <v>252</v>
      </c>
      <c r="F171" s="92"/>
      <c r="G171" s="49">
        <f>G173</f>
        <v>400</v>
      </c>
    </row>
    <row r="172" spans="1:7" ht="18" customHeight="1">
      <c r="A172" s="104" t="s">
        <v>93</v>
      </c>
      <c r="B172" s="47">
        <v>992</v>
      </c>
      <c r="C172" s="47" t="s">
        <v>63</v>
      </c>
      <c r="D172" s="47" t="s">
        <v>54</v>
      </c>
      <c r="E172" s="92" t="s">
        <v>253</v>
      </c>
      <c r="F172" s="92"/>
      <c r="G172" s="49">
        <f>G173</f>
        <v>400</v>
      </c>
    </row>
    <row r="173" spans="1:7" ht="33">
      <c r="A173" s="104" t="s">
        <v>23</v>
      </c>
      <c r="B173" s="47">
        <v>992</v>
      </c>
      <c r="C173" s="47" t="s">
        <v>63</v>
      </c>
      <c r="D173" s="47" t="s">
        <v>54</v>
      </c>
      <c r="E173" s="92" t="s">
        <v>253</v>
      </c>
      <c r="F173" s="92">
        <v>200</v>
      </c>
      <c r="G173" s="49">
        <v>400</v>
      </c>
    </row>
    <row r="174" spans="1:7" ht="67.5" customHeight="1">
      <c r="A174" s="110" t="s">
        <v>246</v>
      </c>
      <c r="B174" s="47">
        <v>992</v>
      </c>
      <c r="C174" s="47" t="s">
        <v>63</v>
      </c>
      <c r="D174" s="47" t="s">
        <v>54</v>
      </c>
      <c r="E174" s="92" t="s">
        <v>175</v>
      </c>
      <c r="F174" s="92"/>
      <c r="G174" s="49">
        <f>G176</f>
        <v>1035</v>
      </c>
    </row>
    <row r="175" spans="1:7" ht="49.5" customHeight="1">
      <c r="A175" s="110" t="s">
        <v>305</v>
      </c>
      <c r="B175" s="47">
        <v>992</v>
      </c>
      <c r="C175" s="47" t="s">
        <v>63</v>
      </c>
      <c r="D175" s="47" t="s">
        <v>54</v>
      </c>
      <c r="E175" s="92" t="s">
        <v>254</v>
      </c>
      <c r="F175" s="92"/>
      <c r="G175" s="49">
        <f>G177</f>
        <v>1035</v>
      </c>
    </row>
    <row r="176" spans="1:7" ht="49.5" customHeight="1">
      <c r="A176" s="104" t="s">
        <v>256</v>
      </c>
      <c r="B176" s="47">
        <v>992</v>
      </c>
      <c r="C176" s="47" t="s">
        <v>63</v>
      </c>
      <c r="D176" s="47" t="s">
        <v>54</v>
      </c>
      <c r="E176" s="92" t="s">
        <v>255</v>
      </c>
      <c r="F176" s="92"/>
      <c r="G176" s="49">
        <f>G177</f>
        <v>1035</v>
      </c>
    </row>
    <row r="177" spans="1:7" ht="33" customHeight="1">
      <c r="A177" s="104" t="s">
        <v>23</v>
      </c>
      <c r="B177" s="47">
        <v>992</v>
      </c>
      <c r="C177" s="47" t="s">
        <v>63</v>
      </c>
      <c r="D177" s="47" t="s">
        <v>54</v>
      </c>
      <c r="E177" s="92" t="s">
        <v>255</v>
      </c>
      <c r="F177" s="92">
        <v>200</v>
      </c>
      <c r="G177" s="49">
        <v>1035</v>
      </c>
    </row>
    <row r="178" spans="1:7" ht="66" customHeight="1">
      <c r="A178" s="110" t="s">
        <v>247</v>
      </c>
      <c r="B178" s="47">
        <v>992</v>
      </c>
      <c r="C178" s="47" t="s">
        <v>63</v>
      </c>
      <c r="D178" s="47" t="s">
        <v>54</v>
      </c>
      <c r="E178" s="92" t="s">
        <v>141</v>
      </c>
      <c r="F178" s="92"/>
      <c r="G178" s="49">
        <f>G180</f>
        <v>2300</v>
      </c>
    </row>
    <row r="179" spans="1:7" ht="33" customHeight="1">
      <c r="A179" s="110" t="s">
        <v>324</v>
      </c>
      <c r="B179" s="47">
        <v>992</v>
      </c>
      <c r="C179" s="47" t="s">
        <v>63</v>
      </c>
      <c r="D179" s="47" t="s">
        <v>54</v>
      </c>
      <c r="E179" s="92" t="s">
        <v>258</v>
      </c>
      <c r="F179" s="92"/>
      <c r="G179" s="49">
        <f>G180</f>
        <v>2300</v>
      </c>
    </row>
    <row r="180" spans="1:7" ht="31.5" customHeight="1">
      <c r="A180" s="104" t="s">
        <v>257</v>
      </c>
      <c r="B180" s="47">
        <v>992</v>
      </c>
      <c r="C180" s="47" t="s">
        <v>63</v>
      </c>
      <c r="D180" s="47" t="s">
        <v>54</v>
      </c>
      <c r="E180" s="92" t="s">
        <v>259</v>
      </c>
      <c r="F180" s="92"/>
      <c r="G180" s="49">
        <f>G181+G182</f>
        <v>2300</v>
      </c>
    </row>
    <row r="181" spans="1:7" ht="33">
      <c r="A181" s="104" t="s">
        <v>23</v>
      </c>
      <c r="B181" s="47">
        <v>992</v>
      </c>
      <c r="C181" s="47" t="s">
        <v>63</v>
      </c>
      <c r="D181" s="47" t="s">
        <v>54</v>
      </c>
      <c r="E181" s="92" t="s">
        <v>259</v>
      </c>
      <c r="F181" s="92">
        <v>200</v>
      </c>
      <c r="G181" s="49">
        <v>2250</v>
      </c>
    </row>
    <row r="182" spans="1:7" ht="18.75" customHeight="1">
      <c r="A182" s="104" t="s">
        <v>24</v>
      </c>
      <c r="B182" s="47">
        <v>992</v>
      </c>
      <c r="C182" s="47" t="s">
        <v>63</v>
      </c>
      <c r="D182" s="47" t="s">
        <v>54</v>
      </c>
      <c r="E182" s="92" t="s">
        <v>259</v>
      </c>
      <c r="F182" s="92">
        <v>800</v>
      </c>
      <c r="G182" s="49">
        <v>50</v>
      </c>
    </row>
    <row r="183" spans="1:7" ht="15.75" customHeight="1">
      <c r="A183" s="108" t="s">
        <v>68</v>
      </c>
      <c r="B183" s="48">
        <v>992</v>
      </c>
      <c r="C183" s="48" t="s">
        <v>49</v>
      </c>
      <c r="D183" s="47"/>
      <c r="E183" s="92"/>
      <c r="F183" s="92"/>
      <c r="G183" s="50">
        <f>G184</f>
        <v>220</v>
      </c>
    </row>
    <row r="184" spans="1:7" ht="33.75" customHeight="1">
      <c r="A184" s="108" t="s">
        <v>69</v>
      </c>
      <c r="B184" s="48">
        <v>992</v>
      </c>
      <c r="C184" s="48" t="s">
        <v>49</v>
      </c>
      <c r="D184" s="48" t="s">
        <v>49</v>
      </c>
      <c r="E184" s="92"/>
      <c r="F184" s="92"/>
      <c r="G184" s="50">
        <f>G185</f>
        <v>220</v>
      </c>
    </row>
    <row r="185" spans="1:7" ht="84" customHeight="1">
      <c r="A185" s="109" t="s">
        <v>117</v>
      </c>
      <c r="B185" s="47">
        <v>992</v>
      </c>
      <c r="C185" s="47" t="s">
        <v>49</v>
      </c>
      <c r="D185" s="47" t="s">
        <v>49</v>
      </c>
      <c r="E185" s="91" t="s">
        <v>157</v>
      </c>
      <c r="F185" s="92"/>
      <c r="G185" s="50">
        <f>G186</f>
        <v>220</v>
      </c>
    </row>
    <row r="186" spans="1:7" ht="64.5" customHeight="1">
      <c r="A186" s="110" t="s">
        <v>286</v>
      </c>
      <c r="B186" s="42">
        <v>992</v>
      </c>
      <c r="C186" s="42" t="s">
        <v>49</v>
      </c>
      <c r="D186" s="42" t="s">
        <v>49</v>
      </c>
      <c r="E186" s="96" t="s">
        <v>158</v>
      </c>
      <c r="F186" s="96"/>
      <c r="G186" s="46">
        <f>G188+G190</f>
        <v>220</v>
      </c>
    </row>
    <row r="187" spans="1:7" ht="30.75" customHeight="1">
      <c r="A187" s="110" t="s">
        <v>310</v>
      </c>
      <c r="B187" s="42">
        <v>992</v>
      </c>
      <c r="C187" s="42" t="s">
        <v>49</v>
      </c>
      <c r="D187" s="42" t="s">
        <v>49</v>
      </c>
      <c r="E187" s="96" t="s">
        <v>260</v>
      </c>
      <c r="F187" s="96"/>
      <c r="G187" s="46">
        <f>G189+G193</f>
        <v>220</v>
      </c>
    </row>
    <row r="188" spans="1:7" ht="35.25" customHeight="1">
      <c r="A188" s="110" t="s">
        <v>94</v>
      </c>
      <c r="B188" s="42">
        <v>992</v>
      </c>
      <c r="C188" s="42" t="s">
        <v>49</v>
      </c>
      <c r="D188" s="42" t="s">
        <v>49</v>
      </c>
      <c r="E188" s="92" t="s">
        <v>261</v>
      </c>
      <c r="F188" s="96"/>
      <c r="G188" s="46">
        <f>G189</f>
        <v>150</v>
      </c>
    </row>
    <row r="189" spans="1:7" ht="32.25" customHeight="1">
      <c r="A189" s="111" t="s">
        <v>23</v>
      </c>
      <c r="B189" s="42">
        <v>992</v>
      </c>
      <c r="C189" s="42" t="s">
        <v>49</v>
      </c>
      <c r="D189" s="42" t="s">
        <v>49</v>
      </c>
      <c r="E189" s="92" t="s">
        <v>261</v>
      </c>
      <c r="F189" s="96">
        <v>200</v>
      </c>
      <c r="G189" s="46">
        <v>150</v>
      </c>
    </row>
    <row r="190" spans="1:7" ht="64.5" customHeight="1">
      <c r="A190" s="104" t="s">
        <v>262</v>
      </c>
      <c r="B190" s="42">
        <v>992</v>
      </c>
      <c r="C190" s="42" t="s">
        <v>49</v>
      </c>
      <c r="D190" s="42" t="s">
        <v>49</v>
      </c>
      <c r="E190" s="92" t="s">
        <v>284</v>
      </c>
      <c r="F190" s="96"/>
      <c r="G190" s="46">
        <f>G193</f>
        <v>70</v>
      </c>
    </row>
    <row r="191" spans="1:7" ht="32.25" customHeight="1">
      <c r="A191" s="104" t="s">
        <v>311</v>
      </c>
      <c r="B191" s="42">
        <v>992</v>
      </c>
      <c r="C191" s="42" t="s">
        <v>49</v>
      </c>
      <c r="D191" s="42" t="s">
        <v>49</v>
      </c>
      <c r="E191" s="92" t="s">
        <v>285</v>
      </c>
      <c r="F191" s="96"/>
      <c r="G191" s="46">
        <f>G192</f>
        <v>70</v>
      </c>
    </row>
    <row r="192" spans="1:7" ht="32.25" customHeight="1">
      <c r="A192" s="104" t="s">
        <v>263</v>
      </c>
      <c r="B192" s="42">
        <v>992</v>
      </c>
      <c r="C192" s="42" t="s">
        <v>49</v>
      </c>
      <c r="D192" s="42" t="s">
        <v>49</v>
      </c>
      <c r="E192" s="92" t="s">
        <v>264</v>
      </c>
      <c r="F192" s="96"/>
      <c r="G192" s="46">
        <f>G193</f>
        <v>70</v>
      </c>
    </row>
    <row r="193" spans="1:7" ht="31.5" customHeight="1">
      <c r="A193" s="111" t="s">
        <v>23</v>
      </c>
      <c r="B193" s="42">
        <v>992</v>
      </c>
      <c r="C193" s="42" t="s">
        <v>49</v>
      </c>
      <c r="D193" s="42" t="s">
        <v>49</v>
      </c>
      <c r="E193" s="92" t="s">
        <v>264</v>
      </c>
      <c r="F193" s="96">
        <v>200</v>
      </c>
      <c r="G193" s="46">
        <v>70</v>
      </c>
    </row>
    <row r="194" spans="1:7" ht="16.5" customHeight="1">
      <c r="A194" s="112" t="s">
        <v>70</v>
      </c>
      <c r="B194" s="41">
        <v>992</v>
      </c>
      <c r="C194" s="41" t="s">
        <v>71</v>
      </c>
      <c r="D194" s="42"/>
      <c r="E194" s="96"/>
      <c r="F194" s="96"/>
      <c r="G194" s="45">
        <f>G195</f>
        <v>5130.4</v>
      </c>
    </row>
    <row r="195" spans="1:7" ht="15.75" customHeight="1">
      <c r="A195" s="112" t="s">
        <v>72</v>
      </c>
      <c r="B195" s="41">
        <v>992</v>
      </c>
      <c r="C195" s="41" t="s">
        <v>71</v>
      </c>
      <c r="D195" s="41" t="s">
        <v>41</v>
      </c>
      <c r="E195" s="96"/>
      <c r="F195" s="96"/>
      <c r="G195" s="45">
        <f>G196</f>
        <v>5130.4</v>
      </c>
    </row>
    <row r="196" spans="1:7" ht="66" customHeight="1">
      <c r="A196" s="109" t="s">
        <v>99</v>
      </c>
      <c r="B196" s="42">
        <v>992</v>
      </c>
      <c r="C196" s="42" t="s">
        <v>71</v>
      </c>
      <c r="D196" s="42" t="s">
        <v>41</v>
      </c>
      <c r="E196" s="91" t="s">
        <v>147</v>
      </c>
      <c r="F196" s="96"/>
      <c r="G196" s="45">
        <f>G197+G216+G204+G213</f>
        <v>5130.4</v>
      </c>
    </row>
    <row r="197" spans="1:7" ht="63.75" customHeight="1">
      <c r="A197" s="109" t="s">
        <v>111</v>
      </c>
      <c r="B197" s="42">
        <v>992</v>
      </c>
      <c r="C197" s="42" t="s">
        <v>71</v>
      </c>
      <c r="D197" s="42" t="s">
        <v>41</v>
      </c>
      <c r="E197" s="96" t="s">
        <v>148</v>
      </c>
      <c r="F197" s="96"/>
      <c r="G197" s="45">
        <f>G198+G202</f>
        <v>3274.6</v>
      </c>
    </row>
    <row r="198" spans="1:7" ht="65.25" customHeight="1">
      <c r="A198" s="110" t="s">
        <v>289</v>
      </c>
      <c r="B198" s="42">
        <v>992</v>
      </c>
      <c r="C198" s="42" t="s">
        <v>71</v>
      </c>
      <c r="D198" s="42" t="s">
        <v>41</v>
      </c>
      <c r="E198" s="92" t="s">
        <v>149</v>
      </c>
      <c r="F198" s="96"/>
      <c r="G198" s="46">
        <f>G199+G200+G201</f>
        <v>3274.6</v>
      </c>
    </row>
    <row r="199" spans="1:7" ht="98.25" customHeight="1">
      <c r="A199" s="111" t="s">
        <v>14</v>
      </c>
      <c r="B199" s="42">
        <v>992</v>
      </c>
      <c r="C199" s="42" t="s">
        <v>71</v>
      </c>
      <c r="D199" s="42" t="s">
        <v>41</v>
      </c>
      <c r="E199" s="92" t="s">
        <v>149</v>
      </c>
      <c r="F199" s="96">
        <v>100</v>
      </c>
      <c r="G199" s="46">
        <v>2442.6</v>
      </c>
    </row>
    <row r="200" spans="1:7" ht="30.75" customHeight="1">
      <c r="A200" s="111" t="s">
        <v>23</v>
      </c>
      <c r="B200" s="42">
        <v>992</v>
      </c>
      <c r="C200" s="42" t="s">
        <v>71</v>
      </c>
      <c r="D200" s="42" t="s">
        <v>41</v>
      </c>
      <c r="E200" s="92" t="s">
        <v>149</v>
      </c>
      <c r="F200" s="96">
        <v>200</v>
      </c>
      <c r="G200" s="46">
        <v>807</v>
      </c>
    </row>
    <row r="201" spans="1:7" ht="20.25" customHeight="1">
      <c r="A201" s="111" t="s">
        <v>24</v>
      </c>
      <c r="B201" s="42">
        <v>992</v>
      </c>
      <c r="C201" s="42" t="s">
        <v>71</v>
      </c>
      <c r="D201" s="42" t="s">
        <v>41</v>
      </c>
      <c r="E201" s="92" t="s">
        <v>149</v>
      </c>
      <c r="F201" s="96">
        <v>800</v>
      </c>
      <c r="G201" s="46">
        <v>25</v>
      </c>
    </row>
    <row r="202" spans="1:7" ht="108" customHeight="1" hidden="1">
      <c r="A202" s="111" t="s">
        <v>116</v>
      </c>
      <c r="B202" s="42">
        <v>992</v>
      </c>
      <c r="C202" s="42" t="s">
        <v>71</v>
      </c>
      <c r="D202" s="42" t="s">
        <v>41</v>
      </c>
      <c r="E202" s="92" t="s">
        <v>114</v>
      </c>
      <c r="F202" s="96"/>
      <c r="G202" s="46">
        <f>G203</f>
        <v>0</v>
      </c>
    </row>
    <row r="203" spans="1:7" ht="52.5" customHeight="1" hidden="1">
      <c r="A203" s="111" t="s">
        <v>14</v>
      </c>
      <c r="B203" s="42">
        <v>992</v>
      </c>
      <c r="C203" s="42" t="s">
        <v>71</v>
      </c>
      <c r="D203" s="42" t="s">
        <v>41</v>
      </c>
      <c r="E203" s="92" t="s">
        <v>114</v>
      </c>
      <c r="F203" s="96">
        <v>100</v>
      </c>
      <c r="G203" s="46"/>
    </row>
    <row r="204" spans="1:7" ht="80.25" customHeight="1">
      <c r="A204" s="109" t="s">
        <v>110</v>
      </c>
      <c r="B204" s="41">
        <v>992</v>
      </c>
      <c r="C204" s="41" t="s">
        <v>71</v>
      </c>
      <c r="D204" s="41" t="s">
        <v>41</v>
      </c>
      <c r="E204" s="93" t="s">
        <v>150</v>
      </c>
      <c r="F204" s="96"/>
      <c r="G204" s="45">
        <f>G205</f>
        <v>1230.8</v>
      </c>
    </row>
    <row r="205" spans="1:7" ht="18.75" customHeight="1">
      <c r="A205" s="111" t="s">
        <v>73</v>
      </c>
      <c r="B205" s="42">
        <v>992</v>
      </c>
      <c r="C205" s="42" t="s">
        <v>71</v>
      </c>
      <c r="D205" s="42" t="s">
        <v>41</v>
      </c>
      <c r="E205" s="92" t="s">
        <v>150</v>
      </c>
      <c r="F205" s="96"/>
      <c r="G205" s="46">
        <f>G206+G207+G208+G209</f>
        <v>1230.8</v>
      </c>
    </row>
    <row r="206" spans="1:7" ht="97.5" customHeight="1">
      <c r="A206" s="111" t="s">
        <v>14</v>
      </c>
      <c r="B206" s="42">
        <v>992</v>
      </c>
      <c r="C206" s="42" t="s">
        <v>71</v>
      </c>
      <c r="D206" s="42" t="s">
        <v>41</v>
      </c>
      <c r="E206" s="92" t="s">
        <v>151</v>
      </c>
      <c r="F206" s="96">
        <v>100</v>
      </c>
      <c r="G206" s="46">
        <v>980</v>
      </c>
    </row>
    <row r="207" spans="1:7" ht="20.25" customHeight="1">
      <c r="A207" s="111" t="s">
        <v>28</v>
      </c>
      <c r="B207" s="42">
        <v>992</v>
      </c>
      <c r="C207" s="42" t="s">
        <v>71</v>
      </c>
      <c r="D207" s="42" t="s">
        <v>41</v>
      </c>
      <c r="E207" s="92" t="s">
        <v>151</v>
      </c>
      <c r="F207" s="96">
        <v>200</v>
      </c>
      <c r="G207" s="46">
        <v>245.8</v>
      </c>
    </row>
    <row r="208" spans="1:7" ht="17.25" customHeight="1">
      <c r="A208" s="111" t="s">
        <v>24</v>
      </c>
      <c r="B208" s="42">
        <v>992</v>
      </c>
      <c r="C208" s="42" t="s">
        <v>71</v>
      </c>
      <c r="D208" s="42" t="s">
        <v>41</v>
      </c>
      <c r="E208" s="92" t="s">
        <v>151</v>
      </c>
      <c r="F208" s="96">
        <v>800</v>
      </c>
      <c r="G208" s="46">
        <v>5</v>
      </c>
    </row>
    <row r="209" spans="1:7" ht="110.25" customHeight="1" hidden="1">
      <c r="A209" s="111" t="s">
        <v>116</v>
      </c>
      <c r="B209" s="42">
        <v>992</v>
      </c>
      <c r="C209" s="42" t="s">
        <v>71</v>
      </c>
      <c r="D209" s="42" t="s">
        <v>41</v>
      </c>
      <c r="E209" s="92" t="s">
        <v>115</v>
      </c>
      <c r="F209" s="96"/>
      <c r="G209" s="46">
        <f>G210</f>
        <v>0</v>
      </c>
    </row>
    <row r="210" spans="1:7" ht="35.25" customHeight="1" hidden="1">
      <c r="A210" s="111" t="s">
        <v>14</v>
      </c>
      <c r="B210" s="42">
        <v>992</v>
      </c>
      <c r="C210" s="42" t="s">
        <v>71</v>
      </c>
      <c r="D210" s="42" t="s">
        <v>41</v>
      </c>
      <c r="E210" s="92" t="s">
        <v>115</v>
      </c>
      <c r="F210" s="96">
        <v>100</v>
      </c>
      <c r="G210" s="46"/>
    </row>
    <row r="211" spans="1:7" ht="64.5" customHeight="1">
      <c r="A211" s="104" t="s">
        <v>100</v>
      </c>
      <c r="B211" s="42">
        <v>992</v>
      </c>
      <c r="C211" s="42" t="s">
        <v>71</v>
      </c>
      <c r="D211" s="42" t="s">
        <v>41</v>
      </c>
      <c r="E211" s="92" t="s">
        <v>176</v>
      </c>
      <c r="F211" s="96"/>
      <c r="G211" s="45">
        <f>G213</f>
        <v>425</v>
      </c>
    </row>
    <row r="212" spans="1:7" ht="48" customHeight="1">
      <c r="A212" s="104" t="s">
        <v>265</v>
      </c>
      <c r="B212" s="42">
        <v>992</v>
      </c>
      <c r="C212" s="42" t="s">
        <v>71</v>
      </c>
      <c r="D212" s="42" t="s">
        <v>41</v>
      </c>
      <c r="E212" s="92" t="s">
        <v>266</v>
      </c>
      <c r="F212" s="96"/>
      <c r="G212" s="45">
        <f>G214</f>
        <v>425</v>
      </c>
    </row>
    <row r="213" spans="1:7" ht="66" customHeight="1">
      <c r="A213" s="104" t="s">
        <v>102</v>
      </c>
      <c r="B213" s="42">
        <v>992</v>
      </c>
      <c r="C213" s="42" t="s">
        <v>71</v>
      </c>
      <c r="D213" s="42" t="s">
        <v>41</v>
      </c>
      <c r="E213" s="92" t="s">
        <v>267</v>
      </c>
      <c r="F213" s="96"/>
      <c r="G213" s="46">
        <f>G214</f>
        <v>425</v>
      </c>
    </row>
    <row r="214" spans="1:7" ht="32.25" customHeight="1">
      <c r="A214" s="111" t="s">
        <v>23</v>
      </c>
      <c r="B214" s="42">
        <v>992</v>
      </c>
      <c r="C214" s="42" t="s">
        <v>71</v>
      </c>
      <c r="D214" s="42" t="s">
        <v>41</v>
      </c>
      <c r="E214" s="92" t="s">
        <v>267</v>
      </c>
      <c r="F214" s="96">
        <v>200</v>
      </c>
      <c r="G214" s="46">
        <v>425</v>
      </c>
    </row>
    <row r="215" spans="1:7" ht="84.75" customHeight="1">
      <c r="A215" s="110" t="s">
        <v>101</v>
      </c>
      <c r="B215" s="42">
        <v>992</v>
      </c>
      <c r="C215" s="42" t="s">
        <v>71</v>
      </c>
      <c r="D215" s="42" t="s">
        <v>41</v>
      </c>
      <c r="E215" s="92" t="s">
        <v>152</v>
      </c>
      <c r="F215" s="96"/>
      <c r="G215" s="45">
        <f>G216</f>
        <v>200</v>
      </c>
    </row>
    <row r="216" spans="1:7" ht="67.5" customHeight="1">
      <c r="A216" s="104" t="s">
        <v>288</v>
      </c>
      <c r="B216" s="42">
        <v>992</v>
      </c>
      <c r="C216" s="42" t="s">
        <v>71</v>
      </c>
      <c r="D216" s="42" t="s">
        <v>41</v>
      </c>
      <c r="E216" s="92" t="s">
        <v>153</v>
      </c>
      <c r="F216" s="96"/>
      <c r="G216" s="46">
        <f>G217</f>
        <v>200</v>
      </c>
    </row>
    <row r="217" spans="1:7" ht="99" customHeight="1">
      <c r="A217" s="104" t="s">
        <v>14</v>
      </c>
      <c r="B217" s="42">
        <v>992</v>
      </c>
      <c r="C217" s="42" t="s">
        <v>71</v>
      </c>
      <c r="D217" s="42" t="s">
        <v>41</v>
      </c>
      <c r="E217" s="92" t="s">
        <v>153</v>
      </c>
      <c r="F217" s="96">
        <v>100</v>
      </c>
      <c r="G217" s="46">
        <v>200</v>
      </c>
    </row>
    <row r="218" spans="1:7" ht="20.25" customHeight="1">
      <c r="A218" s="108" t="s">
        <v>74</v>
      </c>
      <c r="B218" s="48">
        <v>992</v>
      </c>
      <c r="C218" s="48" t="s">
        <v>75</v>
      </c>
      <c r="D218" s="48"/>
      <c r="E218" s="91"/>
      <c r="F218" s="91"/>
      <c r="G218" s="50">
        <f>G219+G224</f>
        <v>323.5</v>
      </c>
    </row>
    <row r="219" spans="1:7" ht="17.25" customHeight="1">
      <c r="A219" s="108" t="s">
        <v>76</v>
      </c>
      <c r="B219" s="48">
        <v>992</v>
      </c>
      <c r="C219" s="48">
        <v>10</v>
      </c>
      <c r="D219" s="48" t="s">
        <v>41</v>
      </c>
      <c r="E219" s="91"/>
      <c r="F219" s="91"/>
      <c r="G219" s="50">
        <f>G220</f>
        <v>43.5</v>
      </c>
    </row>
    <row r="220" spans="1:7" ht="64.5" customHeight="1">
      <c r="A220" s="104" t="s">
        <v>105</v>
      </c>
      <c r="B220" s="47">
        <v>992</v>
      </c>
      <c r="C220" s="47">
        <v>10</v>
      </c>
      <c r="D220" s="47" t="s">
        <v>41</v>
      </c>
      <c r="E220" s="92" t="s">
        <v>154</v>
      </c>
      <c r="F220" s="92"/>
      <c r="G220" s="50">
        <f>G222</f>
        <v>43.5</v>
      </c>
    </row>
    <row r="221" spans="1:7" ht="82.5" customHeight="1">
      <c r="A221" s="104" t="s">
        <v>268</v>
      </c>
      <c r="B221" s="47">
        <v>992</v>
      </c>
      <c r="C221" s="47">
        <v>10</v>
      </c>
      <c r="D221" s="47" t="s">
        <v>41</v>
      </c>
      <c r="E221" s="92" t="s">
        <v>269</v>
      </c>
      <c r="F221" s="92"/>
      <c r="G221" s="50">
        <f>G223</f>
        <v>43.5</v>
      </c>
    </row>
    <row r="222" spans="1:7" ht="15.75" customHeight="1">
      <c r="A222" s="113" t="s">
        <v>83</v>
      </c>
      <c r="B222" s="47">
        <v>992</v>
      </c>
      <c r="C222" s="47">
        <v>10</v>
      </c>
      <c r="D222" s="47" t="s">
        <v>41</v>
      </c>
      <c r="E222" s="92" t="s">
        <v>333</v>
      </c>
      <c r="F222" s="92"/>
      <c r="G222" s="49">
        <f>G223</f>
        <v>43.5</v>
      </c>
    </row>
    <row r="223" spans="1:7" ht="32.25" customHeight="1">
      <c r="A223" s="104" t="s">
        <v>29</v>
      </c>
      <c r="B223" s="47">
        <v>992</v>
      </c>
      <c r="C223" s="47">
        <v>10</v>
      </c>
      <c r="D223" s="47" t="s">
        <v>41</v>
      </c>
      <c r="E223" s="92" t="s">
        <v>270</v>
      </c>
      <c r="F223" s="92">
        <v>300</v>
      </c>
      <c r="G223" s="49">
        <f>20.5+14.9+8.1</f>
        <v>43.5</v>
      </c>
    </row>
    <row r="224" spans="1:7" ht="16.5" customHeight="1">
      <c r="A224" s="108" t="s">
        <v>98</v>
      </c>
      <c r="B224" s="48">
        <v>992</v>
      </c>
      <c r="C224" s="48">
        <v>10</v>
      </c>
      <c r="D224" s="48" t="s">
        <v>54</v>
      </c>
      <c r="E224" s="92"/>
      <c r="F224" s="92"/>
      <c r="G224" s="50">
        <f>G226</f>
        <v>280</v>
      </c>
    </row>
    <row r="225" spans="1:7" ht="67.5" customHeight="1">
      <c r="A225" s="104" t="s">
        <v>105</v>
      </c>
      <c r="B225" s="47">
        <v>992</v>
      </c>
      <c r="C225" s="47">
        <v>10</v>
      </c>
      <c r="D225" s="47" t="s">
        <v>54</v>
      </c>
      <c r="E225" s="92" t="s">
        <v>154</v>
      </c>
      <c r="F225" s="92"/>
      <c r="G225" s="50">
        <f>G226</f>
        <v>280</v>
      </c>
    </row>
    <row r="226" spans="1:7" ht="67.5" customHeight="1">
      <c r="A226" s="104" t="s">
        <v>268</v>
      </c>
      <c r="B226" s="47">
        <v>992</v>
      </c>
      <c r="C226" s="47">
        <v>10</v>
      </c>
      <c r="D226" s="47" t="s">
        <v>54</v>
      </c>
      <c r="E226" s="92" t="s">
        <v>269</v>
      </c>
      <c r="F226" s="92"/>
      <c r="G226" s="49">
        <f>G228+G230</f>
        <v>280</v>
      </c>
    </row>
    <row r="227" spans="1:7" ht="34.5" customHeight="1">
      <c r="A227" s="104" t="s">
        <v>82</v>
      </c>
      <c r="B227" s="47">
        <v>992</v>
      </c>
      <c r="C227" s="47">
        <v>10</v>
      </c>
      <c r="D227" s="47" t="s">
        <v>54</v>
      </c>
      <c r="E227" s="92" t="s">
        <v>271</v>
      </c>
      <c r="F227" s="92"/>
      <c r="G227" s="49">
        <v>100</v>
      </c>
    </row>
    <row r="228" spans="1:7" ht="31.5" customHeight="1">
      <c r="A228" s="104" t="s">
        <v>23</v>
      </c>
      <c r="B228" s="47">
        <v>992</v>
      </c>
      <c r="C228" s="47">
        <v>10</v>
      </c>
      <c r="D228" s="47" t="s">
        <v>54</v>
      </c>
      <c r="E228" s="92" t="s">
        <v>271</v>
      </c>
      <c r="F228" s="92" t="s">
        <v>79</v>
      </c>
      <c r="G228" s="49">
        <v>100</v>
      </c>
    </row>
    <row r="229" spans="1:7" ht="48" customHeight="1">
      <c r="A229" s="104" t="s">
        <v>290</v>
      </c>
      <c r="B229" s="47">
        <v>992</v>
      </c>
      <c r="C229" s="47">
        <v>10</v>
      </c>
      <c r="D229" s="47" t="s">
        <v>54</v>
      </c>
      <c r="E229" s="92" t="s">
        <v>334</v>
      </c>
      <c r="F229" s="92"/>
      <c r="G229" s="49">
        <v>180</v>
      </c>
    </row>
    <row r="230" spans="1:7" ht="33" customHeight="1">
      <c r="A230" s="104" t="s">
        <v>29</v>
      </c>
      <c r="B230" s="47">
        <v>992</v>
      </c>
      <c r="C230" s="47">
        <v>10</v>
      </c>
      <c r="D230" s="47" t="s">
        <v>54</v>
      </c>
      <c r="E230" s="92" t="s">
        <v>334</v>
      </c>
      <c r="F230" s="92">
        <v>300</v>
      </c>
      <c r="G230" s="49">
        <v>180</v>
      </c>
    </row>
    <row r="231" spans="1:7" ht="19.5" customHeight="1">
      <c r="A231" s="108" t="s">
        <v>77</v>
      </c>
      <c r="B231" s="48">
        <v>992</v>
      </c>
      <c r="C231" s="48">
        <v>11</v>
      </c>
      <c r="D231" s="48"/>
      <c r="E231" s="91"/>
      <c r="F231" s="91"/>
      <c r="G231" s="50">
        <f>G232</f>
        <v>1020</v>
      </c>
    </row>
    <row r="232" spans="1:7" ht="19.5" customHeight="1">
      <c r="A232" s="108" t="s">
        <v>78</v>
      </c>
      <c r="B232" s="48">
        <v>992</v>
      </c>
      <c r="C232" s="48">
        <v>11</v>
      </c>
      <c r="D232" s="48" t="s">
        <v>43</v>
      </c>
      <c r="E232" s="92"/>
      <c r="F232" s="92"/>
      <c r="G232" s="50">
        <f>G233</f>
        <v>1020</v>
      </c>
    </row>
    <row r="233" spans="1:7" ht="83.25" customHeight="1">
      <c r="A233" s="109" t="s">
        <v>109</v>
      </c>
      <c r="B233" s="47">
        <v>992</v>
      </c>
      <c r="C233" s="47">
        <v>11</v>
      </c>
      <c r="D233" s="47" t="s">
        <v>43</v>
      </c>
      <c r="E233" s="91" t="s">
        <v>156</v>
      </c>
      <c r="F233" s="92"/>
      <c r="G233" s="50">
        <f>G235+G240</f>
        <v>1020</v>
      </c>
    </row>
    <row r="234" spans="1:7" ht="84.75" customHeight="1">
      <c r="A234" s="110" t="s">
        <v>325</v>
      </c>
      <c r="B234" s="47">
        <v>992</v>
      </c>
      <c r="C234" s="47">
        <v>11</v>
      </c>
      <c r="D234" s="47" t="s">
        <v>43</v>
      </c>
      <c r="E234" s="92" t="s">
        <v>216</v>
      </c>
      <c r="F234" s="92"/>
      <c r="G234" s="49">
        <f>G235</f>
        <v>320</v>
      </c>
    </row>
    <row r="235" spans="1:7" ht="52.5" customHeight="1">
      <c r="A235" s="104" t="s">
        <v>326</v>
      </c>
      <c r="B235" s="47">
        <v>992</v>
      </c>
      <c r="C235" s="47">
        <v>11</v>
      </c>
      <c r="D235" s="47" t="s">
        <v>43</v>
      </c>
      <c r="E235" s="92" t="s">
        <v>273</v>
      </c>
      <c r="F235" s="92"/>
      <c r="G235" s="49">
        <f>G237</f>
        <v>320</v>
      </c>
    </row>
    <row r="236" spans="1:7" ht="33.75" customHeight="1">
      <c r="A236" s="117" t="s">
        <v>327</v>
      </c>
      <c r="B236" s="47">
        <v>992</v>
      </c>
      <c r="C236" s="47">
        <v>11</v>
      </c>
      <c r="D236" s="47" t="s">
        <v>43</v>
      </c>
      <c r="E236" s="92" t="s">
        <v>272</v>
      </c>
      <c r="F236" s="92"/>
      <c r="G236" s="49">
        <f>G237</f>
        <v>320</v>
      </c>
    </row>
    <row r="237" spans="1:7" ht="32.25" customHeight="1">
      <c r="A237" s="104" t="s">
        <v>23</v>
      </c>
      <c r="B237" s="47">
        <v>992</v>
      </c>
      <c r="C237" s="47">
        <v>11</v>
      </c>
      <c r="D237" s="47" t="s">
        <v>43</v>
      </c>
      <c r="E237" s="92" t="s">
        <v>272</v>
      </c>
      <c r="F237" s="92">
        <v>200</v>
      </c>
      <c r="G237" s="49">
        <v>320</v>
      </c>
    </row>
    <row r="238" spans="1:7" ht="87.75" customHeight="1">
      <c r="A238" s="104" t="s">
        <v>274</v>
      </c>
      <c r="B238" s="47">
        <v>992</v>
      </c>
      <c r="C238" s="47">
        <v>11</v>
      </c>
      <c r="D238" s="47" t="s">
        <v>43</v>
      </c>
      <c r="E238" s="92" t="s">
        <v>219</v>
      </c>
      <c r="F238" s="92"/>
      <c r="G238" s="49">
        <f>G240</f>
        <v>700</v>
      </c>
    </row>
    <row r="239" spans="1:7" ht="83.25" customHeight="1">
      <c r="A239" s="104" t="s">
        <v>309</v>
      </c>
      <c r="B239" s="47">
        <v>992</v>
      </c>
      <c r="C239" s="47">
        <v>11</v>
      </c>
      <c r="D239" s="47" t="s">
        <v>43</v>
      </c>
      <c r="E239" s="92" t="s">
        <v>276</v>
      </c>
      <c r="F239" s="92"/>
      <c r="G239" s="49">
        <f>G241</f>
        <v>700</v>
      </c>
    </row>
    <row r="240" spans="1:7" ht="50.25" customHeight="1">
      <c r="A240" s="104" t="s">
        <v>275</v>
      </c>
      <c r="B240" s="47">
        <v>992</v>
      </c>
      <c r="C240" s="47">
        <v>11</v>
      </c>
      <c r="D240" s="47" t="s">
        <v>43</v>
      </c>
      <c r="E240" s="92" t="s">
        <v>277</v>
      </c>
      <c r="F240" s="92"/>
      <c r="G240" s="49">
        <f>G241</f>
        <v>700</v>
      </c>
    </row>
    <row r="241" spans="1:7" ht="34.5" customHeight="1">
      <c r="A241" s="104" t="s">
        <v>23</v>
      </c>
      <c r="B241" s="47">
        <v>992</v>
      </c>
      <c r="C241" s="47">
        <v>11</v>
      </c>
      <c r="D241" s="47" t="s">
        <v>43</v>
      </c>
      <c r="E241" s="92" t="s">
        <v>277</v>
      </c>
      <c r="F241" s="92">
        <v>200</v>
      </c>
      <c r="G241" s="49">
        <v>700</v>
      </c>
    </row>
    <row r="242" spans="1:7" ht="49.5" customHeight="1">
      <c r="A242" s="104"/>
      <c r="B242" s="47"/>
      <c r="C242" s="47"/>
      <c r="D242" s="47"/>
      <c r="E242" s="92"/>
      <c r="F242" s="92"/>
      <c r="G242" s="49"/>
    </row>
    <row r="243" spans="1:7" ht="34.5" customHeight="1" hidden="1">
      <c r="A243" s="104"/>
      <c r="B243" s="47"/>
      <c r="C243" s="47"/>
      <c r="D243" s="47"/>
      <c r="E243" s="92"/>
      <c r="F243" s="92"/>
      <c r="G243" s="49"/>
    </row>
    <row r="244" spans="1:7" ht="34.5" customHeight="1" hidden="1">
      <c r="A244" s="104"/>
      <c r="B244" s="47"/>
      <c r="C244" s="47"/>
      <c r="D244" s="47"/>
      <c r="E244" s="92"/>
      <c r="F244" s="92"/>
      <c r="G244" s="49"/>
    </row>
    <row r="245" ht="0.75" customHeight="1"/>
    <row r="246" spans="1:3" ht="19.5" customHeight="1">
      <c r="A246" s="1" t="s">
        <v>118</v>
      </c>
      <c r="B246" s="10"/>
      <c r="C246" s="10"/>
    </row>
    <row r="247" spans="1:3" ht="19.5" customHeight="1">
      <c r="A247" s="51" t="s">
        <v>0</v>
      </c>
      <c r="B247" s="10"/>
      <c r="C247" s="10"/>
    </row>
    <row r="248" spans="1:3" ht="19.5" customHeight="1">
      <c r="A248" s="51" t="s">
        <v>177</v>
      </c>
      <c r="B248" s="10"/>
      <c r="C248" s="10"/>
    </row>
    <row r="249" spans="1:3" ht="19.5" customHeight="1">
      <c r="A249" s="51"/>
      <c r="B249" s="10"/>
      <c r="C249" s="10"/>
    </row>
    <row r="250" spans="1:3" ht="19.5" customHeight="1">
      <c r="A250" s="51" t="s">
        <v>1</v>
      </c>
      <c r="B250" s="10"/>
      <c r="C250" s="10"/>
    </row>
    <row r="251" spans="1:3" ht="19.5" customHeight="1">
      <c r="A251" s="51" t="s">
        <v>8</v>
      </c>
      <c r="B251" s="8"/>
      <c r="C251" s="8"/>
    </row>
    <row r="252" spans="1:3" ht="18.75">
      <c r="A252" s="55"/>
      <c r="B252" s="10"/>
      <c r="C252" s="10"/>
    </row>
    <row r="253" ht="18.75">
      <c r="A253" s="63"/>
    </row>
    <row r="254" ht="18.75">
      <c r="A254" s="63"/>
    </row>
    <row r="255" ht="18.75">
      <c r="A255" s="63"/>
    </row>
    <row r="256" ht="18.75">
      <c r="A256" s="63"/>
    </row>
    <row r="257" ht="18.75">
      <c r="A257" s="63"/>
    </row>
    <row r="258" ht="18.75">
      <c r="A258" s="63"/>
    </row>
    <row r="259" ht="18.75">
      <c r="A259" s="63"/>
    </row>
    <row r="260" ht="18.75">
      <c r="A260" s="63"/>
    </row>
    <row r="261" ht="18.75">
      <c r="A261" s="63"/>
    </row>
    <row r="262" ht="18.75">
      <c r="A262" s="63"/>
    </row>
    <row r="263" ht="18.75">
      <c r="A263" s="63"/>
    </row>
    <row r="264" ht="18.75">
      <c r="A264" s="63"/>
    </row>
    <row r="265" ht="18.75">
      <c r="A265" s="63"/>
    </row>
    <row r="266" ht="18.75">
      <c r="A266" s="63"/>
    </row>
    <row r="267" ht="18.75">
      <c r="A267" s="63"/>
    </row>
    <row r="268" ht="18.75">
      <c r="A268" s="63"/>
    </row>
    <row r="269" ht="18.75">
      <c r="A269" s="63"/>
    </row>
    <row r="270" ht="18.75">
      <c r="A270" s="63"/>
    </row>
    <row r="271" ht="18.75">
      <c r="A271" s="63"/>
    </row>
    <row r="272" ht="18.75">
      <c r="A272" s="63"/>
    </row>
    <row r="273" ht="18.75">
      <c r="A273" s="63"/>
    </row>
    <row r="274" ht="18.75">
      <c r="A274" s="63"/>
    </row>
    <row r="275" ht="18.75">
      <c r="A275" s="63"/>
    </row>
    <row r="276" ht="18.75">
      <c r="A276" s="63"/>
    </row>
    <row r="277" ht="18.75">
      <c r="A277" s="63"/>
    </row>
    <row r="278" ht="18.75">
      <c r="A278" s="63"/>
    </row>
    <row r="279" ht="18.75">
      <c r="A279" s="63"/>
    </row>
    <row r="280" ht="18.75">
      <c r="A280" s="63"/>
    </row>
    <row r="281" ht="18.75">
      <c r="A281" s="63"/>
    </row>
    <row r="282" ht="18.75">
      <c r="A282" s="63"/>
    </row>
    <row r="283" ht="18.75">
      <c r="A283" s="63"/>
    </row>
    <row r="284" ht="18.75">
      <c r="A284" s="63"/>
    </row>
    <row r="285" ht="18.75">
      <c r="A285" s="63"/>
    </row>
    <row r="286" ht="18.75">
      <c r="A286" s="63"/>
    </row>
    <row r="287" ht="18.75">
      <c r="A287" s="63"/>
    </row>
    <row r="288" ht="18.75">
      <c r="A288" s="63"/>
    </row>
    <row r="289" ht="18.75">
      <c r="A289" s="63"/>
    </row>
    <row r="290" ht="18.75">
      <c r="A290" s="63"/>
    </row>
    <row r="291" ht="18.75">
      <c r="A291" s="63"/>
    </row>
    <row r="292" ht="18.75">
      <c r="A292" s="63"/>
    </row>
    <row r="293" ht="18.75">
      <c r="A293" s="63"/>
    </row>
    <row r="294" ht="18.75">
      <c r="A294" s="63"/>
    </row>
    <row r="295" ht="18.75">
      <c r="A295" s="63"/>
    </row>
    <row r="296" ht="18.75">
      <c r="A296" s="63"/>
    </row>
    <row r="297" ht="18.75">
      <c r="A297" s="63"/>
    </row>
    <row r="298" ht="18.75">
      <c r="A298" s="63"/>
    </row>
    <row r="299" ht="18.75">
      <c r="A299" s="63"/>
    </row>
    <row r="300" ht="18.75">
      <c r="A300" s="63"/>
    </row>
    <row r="301" ht="18.75">
      <c r="A301" s="63"/>
    </row>
    <row r="302" ht="18.75">
      <c r="A302" s="63"/>
    </row>
    <row r="303" ht="18.75">
      <c r="A303" s="63"/>
    </row>
    <row r="304" ht="18.75">
      <c r="A304" s="63"/>
    </row>
    <row r="305" ht="18.75">
      <c r="A305" s="63"/>
    </row>
    <row r="306" ht="18.75">
      <c r="A306" s="63"/>
    </row>
    <row r="307" ht="18.75">
      <c r="A307" s="63"/>
    </row>
    <row r="308" ht="18.75">
      <c r="A308" s="63"/>
    </row>
    <row r="309" ht="18.75">
      <c r="A309" s="63"/>
    </row>
    <row r="310" ht="18.75">
      <c r="A310" s="63"/>
    </row>
    <row r="311" ht="18.75">
      <c r="A311" s="63"/>
    </row>
    <row r="312" ht="18.75">
      <c r="A312" s="63"/>
    </row>
    <row r="313" ht="18.75">
      <c r="A313" s="63"/>
    </row>
    <row r="314" ht="18.75">
      <c r="A314" s="63"/>
    </row>
    <row r="315" ht="18.75">
      <c r="A315" s="63"/>
    </row>
    <row r="316" ht="18.75">
      <c r="A316" s="63"/>
    </row>
    <row r="317" ht="18.75">
      <c r="A317" s="63"/>
    </row>
    <row r="318" ht="18.75">
      <c r="A318" s="63"/>
    </row>
    <row r="319" ht="18.75">
      <c r="A319" s="63"/>
    </row>
    <row r="320" ht="18.75">
      <c r="A320" s="63"/>
    </row>
    <row r="321" ht="18.75">
      <c r="A321" s="63"/>
    </row>
    <row r="322" ht="18.75">
      <c r="A322" s="63"/>
    </row>
    <row r="323" ht="18.75">
      <c r="A323" s="63"/>
    </row>
    <row r="324" ht="18.75">
      <c r="A324" s="63"/>
    </row>
    <row r="325" ht="18.75">
      <c r="A325" s="63"/>
    </row>
    <row r="326" ht="18.75">
      <c r="A326" s="63"/>
    </row>
    <row r="327" ht="18.75">
      <c r="A327" s="63"/>
    </row>
    <row r="328" ht="18.75">
      <c r="A328" s="63"/>
    </row>
    <row r="329" ht="18.75">
      <c r="A329" s="63"/>
    </row>
    <row r="330" ht="18.75">
      <c r="A330" s="63"/>
    </row>
    <row r="331" ht="18.75">
      <c r="A331" s="63"/>
    </row>
    <row r="332" ht="18.75">
      <c r="A332" s="63"/>
    </row>
    <row r="333" ht="18.75">
      <c r="A333" s="63"/>
    </row>
    <row r="334" ht="18.75">
      <c r="A334" s="63"/>
    </row>
    <row r="335" ht="18.75">
      <c r="A335" s="63"/>
    </row>
    <row r="336" ht="18.75">
      <c r="A336" s="63"/>
    </row>
    <row r="337" ht="18.75">
      <c r="A337" s="63"/>
    </row>
    <row r="338" ht="18.75">
      <c r="A338" s="63"/>
    </row>
    <row r="339" ht="18.75">
      <c r="A339" s="63"/>
    </row>
    <row r="340" ht="18.75">
      <c r="A340" s="63"/>
    </row>
    <row r="341" ht="18.75">
      <c r="A341" s="63"/>
    </row>
    <row r="342" ht="18.75">
      <c r="A342" s="63"/>
    </row>
    <row r="343" ht="18.75">
      <c r="A343" s="63"/>
    </row>
    <row r="344" ht="18.75">
      <c r="A344" s="63"/>
    </row>
    <row r="345" ht="18.75">
      <c r="A345" s="63"/>
    </row>
    <row r="346" ht="18.75">
      <c r="A346" s="63"/>
    </row>
    <row r="347" ht="18.75">
      <c r="A347" s="63"/>
    </row>
    <row r="348" ht="18.75">
      <c r="A348" s="63"/>
    </row>
    <row r="349" ht="18.75">
      <c r="A349" s="63"/>
    </row>
    <row r="350" ht="18.75">
      <c r="A350" s="63"/>
    </row>
    <row r="351" ht="18.75">
      <c r="A351" s="63"/>
    </row>
    <row r="352" ht="18.75">
      <c r="A352" s="63"/>
    </row>
    <row r="353" ht="18.75">
      <c r="A353" s="63"/>
    </row>
    <row r="354" ht="18.75">
      <c r="A354" s="63"/>
    </row>
    <row r="355" ht="18.75">
      <c r="A355" s="63"/>
    </row>
    <row r="356" ht="18.75">
      <c r="A356" s="63"/>
    </row>
    <row r="357" ht="18.75">
      <c r="A357" s="63"/>
    </row>
    <row r="358" ht="18.75">
      <c r="A358" s="63"/>
    </row>
    <row r="359" ht="18.75">
      <c r="A359" s="63"/>
    </row>
    <row r="360" ht="18.75">
      <c r="A360" s="63"/>
    </row>
    <row r="361" ht="18.75">
      <c r="A361" s="63"/>
    </row>
    <row r="362" ht="18.75">
      <c r="A362" s="63"/>
    </row>
    <row r="363" ht="18.75">
      <c r="A363" s="63"/>
    </row>
    <row r="364" ht="18.75">
      <c r="A364" s="63"/>
    </row>
    <row r="365" ht="18.75">
      <c r="A365" s="63"/>
    </row>
    <row r="366" ht="18.75">
      <c r="A366" s="63"/>
    </row>
    <row r="367" ht="18.75">
      <c r="A367" s="63"/>
    </row>
    <row r="368" ht="18.75">
      <c r="A368" s="63"/>
    </row>
    <row r="369" ht="18.75">
      <c r="A369" s="63"/>
    </row>
    <row r="370" ht="18.75">
      <c r="A370" s="63"/>
    </row>
    <row r="371" ht="18.75">
      <c r="A371" s="63"/>
    </row>
    <row r="372" ht="18.75">
      <c r="A372" s="63"/>
    </row>
    <row r="373" ht="18.75">
      <c r="A373" s="63"/>
    </row>
    <row r="374" ht="18.75">
      <c r="A374" s="63"/>
    </row>
    <row r="375" ht="18.75">
      <c r="A375" s="63"/>
    </row>
    <row r="376" ht="18.75">
      <c r="A376" s="63"/>
    </row>
    <row r="377" ht="18.75">
      <c r="A377" s="63"/>
    </row>
    <row r="378" ht="18.75">
      <c r="A378" s="63"/>
    </row>
    <row r="379" ht="18.75">
      <c r="A379" s="63"/>
    </row>
    <row r="380" ht="18.75">
      <c r="A380" s="63"/>
    </row>
    <row r="381" ht="18.75">
      <c r="A381" s="63"/>
    </row>
    <row r="382" ht="18.75">
      <c r="A382" s="63"/>
    </row>
    <row r="383" ht="18.75">
      <c r="A383" s="63"/>
    </row>
    <row r="384" ht="18.75">
      <c r="A384" s="63"/>
    </row>
    <row r="385" ht="18.75">
      <c r="A385" s="63"/>
    </row>
    <row r="386" ht="18.75">
      <c r="A386" s="63"/>
    </row>
    <row r="387" ht="18.75">
      <c r="A387" s="63"/>
    </row>
    <row r="388" ht="18.75">
      <c r="A388" s="63"/>
    </row>
    <row r="389" ht="18.75">
      <c r="A389" s="63"/>
    </row>
    <row r="390" ht="18.75">
      <c r="A390" s="63"/>
    </row>
    <row r="391" ht="18.75">
      <c r="A391" s="63"/>
    </row>
    <row r="392" ht="18.75">
      <c r="A392" s="63"/>
    </row>
    <row r="393" ht="18.75">
      <c r="A393" s="63"/>
    </row>
    <row r="394" ht="18.75">
      <c r="A394" s="63"/>
    </row>
  </sheetData>
  <sheetProtection/>
  <mergeCells count="10">
    <mergeCell ref="A10:G10"/>
    <mergeCell ref="A11:G11"/>
    <mergeCell ref="A12:G12"/>
    <mergeCell ref="D1:G1"/>
    <mergeCell ref="D2:G2"/>
    <mergeCell ref="D3:G3"/>
    <mergeCell ref="D4:G4"/>
    <mergeCell ref="D5:G5"/>
    <mergeCell ref="D6:G6"/>
    <mergeCell ref="A9:G9"/>
  </mergeCells>
  <printOptions/>
  <pageMargins left="0.9055118110236221" right="0.11811023622047245" top="0.35433070866141736" bottom="0.03937007874015748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2016-01-19T17:39:58Z</cp:lastPrinted>
  <dcterms:created xsi:type="dcterms:W3CDTF">2006-09-16T00:00:00Z</dcterms:created>
  <dcterms:modified xsi:type="dcterms:W3CDTF">2016-01-19T17:46:14Z</dcterms:modified>
  <cp:category/>
  <cp:version/>
  <cp:contentType/>
  <cp:contentStatus/>
</cp:coreProperties>
</file>